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y Drive\BDA\BDA26\"/>
    </mc:Choice>
  </mc:AlternateContent>
  <xr:revisionPtr revIDLastSave="0" documentId="13_ncr:1_{BD433FE9-9298-4BAD-9843-D3CBFCC4E358}" xr6:coauthVersionLast="47" xr6:coauthVersionMax="47" xr10:uidLastSave="{00000000-0000-0000-0000-000000000000}"/>
  <workbookProtection workbookAlgorithmName="SHA-512" workbookHashValue="uzeTplDnRIymq/D0D3bR5iCTBvgW+w9ck/7Bx4FKtBkevZLsYnIxGwEzOT5uHyMV/pFYI8rzThg863vm5/m6ug==" workbookSaltValue="PvqFcI86DUi6zY1JVXzEvg==" workbookSpinCount="100000" lockStructure="1"/>
  <bookViews>
    <workbookView xWindow="-98" yWindow="-98" windowWidth="21795" windowHeight="12975" activeTab="4" xr2:uid="{00000000-000D-0000-FFFF-FFFF00000000}"/>
  </bookViews>
  <sheets>
    <sheet name="Dance studio details" sheetId="1" r:id="rId1"/>
    <sheet name="Solos" sheetId="2" r:id="rId2"/>
    <sheet name="Duos-trios" sheetId="3" r:id="rId3"/>
    <sheet name="Groups" sheetId="4" r:id="rId4"/>
    <sheet name="Impros" sheetId="5" r:id="rId5"/>
    <sheet name="Dropdowns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5" l="1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E195" i="4"/>
  <c r="E174" i="4"/>
  <c r="E153" i="4"/>
  <c r="E132" i="4"/>
  <c r="E111" i="4"/>
  <c r="E90" i="4"/>
  <c r="E69" i="4"/>
  <c r="E48" i="4"/>
  <c r="E27" i="4"/>
  <c r="E6" i="4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" i="2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X210" i="4"/>
  <c r="R210" i="4"/>
  <c r="L210" i="4"/>
  <c r="F210" i="4"/>
  <c r="X209" i="4"/>
  <c r="R209" i="4"/>
  <c r="L209" i="4"/>
  <c r="F209" i="4"/>
  <c r="X208" i="4"/>
  <c r="R208" i="4"/>
  <c r="L208" i="4"/>
  <c r="F208" i="4"/>
  <c r="X207" i="4"/>
  <c r="R207" i="4"/>
  <c r="L207" i="4"/>
  <c r="F207" i="4"/>
  <c r="X206" i="4"/>
  <c r="R206" i="4"/>
  <c r="L206" i="4"/>
  <c r="F206" i="4"/>
  <c r="X205" i="4"/>
  <c r="R205" i="4"/>
  <c r="L205" i="4"/>
  <c r="F205" i="4"/>
  <c r="X204" i="4"/>
  <c r="R204" i="4"/>
  <c r="L204" i="4"/>
  <c r="F204" i="4"/>
  <c r="X203" i="4"/>
  <c r="R203" i="4"/>
  <c r="L203" i="4"/>
  <c r="F203" i="4"/>
  <c r="X202" i="4"/>
  <c r="R202" i="4"/>
  <c r="L202" i="4"/>
  <c r="F202" i="4"/>
  <c r="X201" i="4"/>
  <c r="R201" i="4"/>
  <c r="L201" i="4"/>
  <c r="F201" i="4"/>
  <c r="AA198" i="4"/>
  <c r="AA197" i="4"/>
  <c r="E197" i="4"/>
  <c r="AA193" i="4" s="1"/>
  <c r="AA196" i="4"/>
  <c r="AA195" i="4"/>
  <c r="AA194" i="4"/>
  <c r="X189" i="4"/>
  <c r="R189" i="4"/>
  <c r="L189" i="4"/>
  <c r="F189" i="4"/>
  <c r="X188" i="4"/>
  <c r="R188" i="4"/>
  <c r="L188" i="4"/>
  <c r="F188" i="4"/>
  <c r="X187" i="4"/>
  <c r="R187" i="4"/>
  <c r="L187" i="4"/>
  <c r="F187" i="4"/>
  <c r="X186" i="4"/>
  <c r="R186" i="4"/>
  <c r="L186" i="4"/>
  <c r="F186" i="4"/>
  <c r="X185" i="4"/>
  <c r="R185" i="4"/>
  <c r="L185" i="4"/>
  <c r="F185" i="4"/>
  <c r="X184" i="4"/>
  <c r="R184" i="4"/>
  <c r="L184" i="4"/>
  <c r="F184" i="4"/>
  <c r="X183" i="4"/>
  <c r="R183" i="4"/>
  <c r="L183" i="4"/>
  <c r="F183" i="4"/>
  <c r="X182" i="4"/>
  <c r="R182" i="4"/>
  <c r="L182" i="4"/>
  <c r="AA173" i="4" s="1"/>
  <c r="F182" i="4"/>
  <c r="AA176" i="4" s="1"/>
  <c r="X181" i="4"/>
  <c r="R181" i="4"/>
  <c r="L181" i="4"/>
  <c r="F181" i="4"/>
  <c r="X180" i="4"/>
  <c r="R180" i="4"/>
  <c r="L180" i="4"/>
  <c r="F180" i="4"/>
  <c r="AA177" i="4"/>
  <c r="E176" i="4"/>
  <c r="AA172" i="4" s="1"/>
  <c r="X168" i="4"/>
  <c r="R168" i="4"/>
  <c r="L168" i="4"/>
  <c r="F168" i="4"/>
  <c r="X167" i="4"/>
  <c r="R167" i="4"/>
  <c r="L167" i="4"/>
  <c r="F167" i="4"/>
  <c r="X166" i="4"/>
  <c r="R166" i="4"/>
  <c r="L166" i="4"/>
  <c r="F166" i="4"/>
  <c r="X165" i="4"/>
  <c r="R165" i="4"/>
  <c r="L165" i="4"/>
  <c r="F165" i="4"/>
  <c r="X164" i="4"/>
  <c r="R164" i="4"/>
  <c r="L164" i="4"/>
  <c r="F164" i="4"/>
  <c r="X163" i="4"/>
  <c r="R163" i="4"/>
  <c r="L163" i="4"/>
  <c r="F163" i="4"/>
  <c r="X162" i="4"/>
  <c r="R162" i="4"/>
  <c r="L162" i="4"/>
  <c r="F162" i="4"/>
  <c r="X161" i="4"/>
  <c r="E155" i="4" s="1"/>
  <c r="R161" i="4"/>
  <c r="L161" i="4"/>
  <c r="AA154" i="4" s="1"/>
  <c r="F161" i="4"/>
  <c r="AA152" i="4" s="1"/>
  <c r="X160" i="4"/>
  <c r="R160" i="4"/>
  <c r="L160" i="4"/>
  <c r="F160" i="4"/>
  <c r="X159" i="4"/>
  <c r="R159" i="4"/>
  <c r="L159" i="4"/>
  <c r="F159" i="4"/>
  <c r="AA156" i="4"/>
  <c r="X147" i="4"/>
  <c r="R147" i="4"/>
  <c r="L147" i="4"/>
  <c r="F147" i="4"/>
  <c r="X146" i="4"/>
  <c r="R146" i="4"/>
  <c r="L146" i="4"/>
  <c r="F146" i="4"/>
  <c r="X145" i="4"/>
  <c r="R145" i="4"/>
  <c r="L145" i="4"/>
  <c r="F145" i="4"/>
  <c r="X144" i="4"/>
  <c r="R144" i="4"/>
  <c r="L144" i="4"/>
  <c r="F144" i="4"/>
  <c r="X143" i="4"/>
  <c r="R143" i="4"/>
  <c r="L143" i="4"/>
  <c r="F143" i="4"/>
  <c r="X142" i="4"/>
  <c r="R142" i="4"/>
  <c r="L142" i="4"/>
  <c r="F142" i="4"/>
  <c r="X141" i="4"/>
  <c r="R141" i="4"/>
  <c r="L141" i="4"/>
  <c r="F141" i="4"/>
  <c r="X140" i="4"/>
  <c r="E134" i="4" s="1"/>
  <c r="R140" i="4"/>
  <c r="L140" i="4"/>
  <c r="AA133" i="4" s="1"/>
  <c r="F140" i="4"/>
  <c r="AA131" i="4" s="1"/>
  <c r="X139" i="4"/>
  <c r="R139" i="4"/>
  <c r="L139" i="4"/>
  <c r="F139" i="4"/>
  <c r="X138" i="4"/>
  <c r="R138" i="4"/>
  <c r="L138" i="4"/>
  <c r="F138" i="4"/>
  <c r="AA135" i="4"/>
  <c r="X126" i="4"/>
  <c r="R126" i="4"/>
  <c r="L126" i="4"/>
  <c r="F126" i="4"/>
  <c r="X125" i="4"/>
  <c r="R125" i="4"/>
  <c r="L125" i="4"/>
  <c r="F125" i="4"/>
  <c r="X124" i="4"/>
  <c r="R124" i="4"/>
  <c r="L124" i="4"/>
  <c r="F124" i="4"/>
  <c r="X123" i="4"/>
  <c r="R123" i="4"/>
  <c r="L123" i="4"/>
  <c r="F123" i="4"/>
  <c r="X122" i="4"/>
  <c r="R122" i="4"/>
  <c r="L122" i="4"/>
  <c r="F122" i="4"/>
  <c r="X121" i="4"/>
  <c r="R121" i="4"/>
  <c r="L121" i="4"/>
  <c r="F121" i="4"/>
  <c r="X120" i="4"/>
  <c r="R120" i="4"/>
  <c r="L120" i="4"/>
  <c r="F120" i="4"/>
  <c r="X119" i="4"/>
  <c r="E113" i="4" s="1"/>
  <c r="R119" i="4"/>
  <c r="L119" i="4"/>
  <c r="AA112" i="4" s="1"/>
  <c r="F119" i="4"/>
  <c r="AA110" i="4" s="1"/>
  <c r="X118" i="4"/>
  <c r="R118" i="4"/>
  <c r="L118" i="4"/>
  <c r="F118" i="4"/>
  <c r="X117" i="4"/>
  <c r="R117" i="4"/>
  <c r="L117" i="4"/>
  <c r="F117" i="4"/>
  <c r="AA114" i="4"/>
  <c r="X105" i="4"/>
  <c r="R105" i="4"/>
  <c r="L105" i="4"/>
  <c r="F105" i="4"/>
  <c r="X104" i="4"/>
  <c r="R104" i="4"/>
  <c r="L104" i="4"/>
  <c r="F104" i="4"/>
  <c r="X103" i="4"/>
  <c r="R103" i="4"/>
  <c r="L103" i="4"/>
  <c r="F103" i="4"/>
  <c r="X102" i="4"/>
  <c r="R102" i="4"/>
  <c r="L102" i="4"/>
  <c r="F102" i="4"/>
  <c r="X101" i="4"/>
  <c r="R101" i="4"/>
  <c r="L101" i="4"/>
  <c r="F101" i="4"/>
  <c r="X100" i="4"/>
  <c r="R100" i="4"/>
  <c r="L100" i="4"/>
  <c r="F100" i="4"/>
  <c r="X99" i="4"/>
  <c r="R99" i="4"/>
  <c r="L99" i="4"/>
  <c r="F99" i="4"/>
  <c r="X98" i="4"/>
  <c r="R98" i="4"/>
  <c r="L98" i="4"/>
  <c r="F98" i="4"/>
  <c r="AA89" i="4" s="1"/>
  <c r="X97" i="4"/>
  <c r="E92" i="4" s="1"/>
  <c r="R97" i="4"/>
  <c r="L97" i="4"/>
  <c r="F97" i="4"/>
  <c r="X96" i="4"/>
  <c r="R96" i="4"/>
  <c r="L96" i="4"/>
  <c r="F96" i="4"/>
  <c r="AA93" i="4"/>
  <c r="AA90" i="4"/>
  <c r="X84" i="4"/>
  <c r="R84" i="4"/>
  <c r="L84" i="4"/>
  <c r="F84" i="4"/>
  <c r="X83" i="4"/>
  <c r="R83" i="4"/>
  <c r="L83" i="4"/>
  <c r="F83" i="4"/>
  <c r="X82" i="4"/>
  <c r="R82" i="4"/>
  <c r="L82" i="4"/>
  <c r="F82" i="4"/>
  <c r="X81" i="4"/>
  <c r="R81" i="4"/>
  <c r="L81" i="4"/>
  <c r="F81" i="4"/>
  <c r="X80" i="4"/>
  <c r="R80" i="4"/>
  <c r="L80" i="4"/>
  <c r="F80" i="4"/>
  <c r="X79" i="4"/>
  <c r="R79" i="4"/>
  <c r="L79" i="4"/>
  <c r="F79" i="4"/>
  <c r="X78" i="4"/>
  <c r="R78" i="4"/>
  <c r="L78" i="4"/>
  <c r="F78" i="4"/>
  <c r="X77" i="4"/>
  <c r="R77" i="4"/>
  <c r="L77" i="4"/>
  <c r="F77" i="4"/>
  <c r="AA68" i="4" s="1"/>
  <c r="X76" i="4"/>
  <c r="AA70" i="4" s="1"/>
  <c r="R76" i="4"/>
  <c r="L76" i="4"/>
  <c r="F76" i="4"/>
  <c r="X75" i="4"/>
  <c r="R75" i="4"/>
  <c r="L75" i="4"/>
  <c r="F75" i="4"/>
  <c r="AA72" i="4"/>
  <c r="AA69" i="4"/>
  <c r="X63" i="4"/>
  <c r="R63" i="4"/>
  <c r="L63" i="4"/>
  <c r="F63" i="4"/>
  <c r="X62" i="4"/>
  <c r="R62" i="4"/>
  <c r="L62" i="4"/>
  <c r="F62" i="4"/>
  <c r="X61" i="4"/>
  <c r="R61" i="4"/>
  <c r="L61" i="4"/>
  <c r="F61" i="4"/>
  <c r="X60" i="4"/>
  <c r="R60" i="4"/>
  <c r="L60" i="4"/>
  <c r="F60" i="4"/>
  <c r="X59" i="4"/>
  <c r="R59" i="4"/>
  <c r="L59" i="4"/>
  <c r="F59" i="4"/>
  <c r="X58" i="4"/>
  <c r="R58" i="4"/>
  <c r="L58" i="4"/>
  <c r="F58" i="4"/>
  <c r="X57" i="4"/>
  <c r="R57" i="4"/>
  <c r="L57" i="4"/>
  <c r="F57" i="4"/>
  <c r="X56" i="4"/>
  <c r="R56" i="4"/>
  <c r="L56" i="4"/>
  <c r="F56" i="4"/>
  <c r="AA47" i="4" s="1"/>
  <c r="X55" i="4"/>
  <c r="AA49" i="4" s="1"/>
  <c r="R55" i="4"/>
  <c r="L55" i="4"/>
  <c r="F55" i="4"/>
  <c r="X54" i="4"/>
  <c r="R54" i="4"/>
  <c r="L54" i="4"/>
  <c r="F54" i="4"/>
  <c r="AA51" i="4"/>
  <c r="AA48" i="4"/>
  <c r="X42" i="4"/>
  <c r="R42" i="4"/>
  <c r="L42" i="4"/>
  <c r="F42" i="4"/>
  <c r="X41" i="4"/>
  <c r="R41" i="4"/>
  <c r="L41" i="4"/>
  <c r="F41" i="4"/>
  <c r="X40" i="4"/>
  <c r="R40" i="4"/>
  <c r="L40" i="4"/>
  <c r="F40" i="4"/>
  <c r="X39" i="4"/>
  <c r="R39" i="4"/>
  <c r="L39" i="4"/>
  <c r="F39" i="4"/>
  <c r="X38" i="4"/>
  <c r="R38" i="4"/>
  <c r="L38" i="4"/>
  <c r="F38" i="4"/>
  <c r="X37" i="4"/>
  <c r="R37" i="4"/>
  <c r="L37" i="4"/>
  <c r="F37" i="4"/>
  <c r="X36" i="4"/>
  <c r="R36" i="4"/>
  <c r="L36" i="4"/>
  <c r="F36" i="4"/>
  <c r="X35" i="4"/>
  <c r="R35" i="4"/>
  <c r="L35" i="4"/>
  <c r="F35" i="4"/>
  <c r="AA26" i="4" s="1"/>
  <c r="X34" i="4"/>
  <c r="AA28" i="4" s="1"/>
  <c r="R34" i="4"/>
  <c r="L34" i="4"/>
  <c r="F34" i="4"/>
  <c r="X33" i="4"/>
  <c r="R33" i="4"/>
  <c r="L33" i="4"/>
  <c r="F33" i="4"/>
  <c r="AA30" i="4"/>
  <c r="AA27" i="4"/>
  <c r="X21" i="4"/>
  <c r="R21" i="4"/>
  <c r="L21" i="4"/>
  <c r="F21" i="4"/>
  <c r="X20" i="4"/>
  <c r="R20" i="4"/>
  <c r="L20" i="4"/>
  <c r="F20" i="4"/>
  <c r="X19" i="4"/>
  <c r="R19" i="4"/>
  <c r="L19" i="4"/>
  <c r="F19" i="4"/>
  <c r="X18" i="4"/>
  <c r="R18" i="4"/>
  <c r="L18" i="4"/>
  <c r="F18" i="4"/>
  <c r="X17" i="4"/>
  <c r="R17" i="4"/>
  <c r="L17" i="4"/>
  <c r="F17" i="4"/>
  <c r="X16" i="4"/>
  <c r="R16" i="4"/>
  <c r="L16" i="4"/>
  <c r="F16" i="4"/>
  <c r="X15" i="4"/>
  <c r="R15" i="4"/>
  <c r="L15" i="4"/>
  <c r="F15" i="4"/>
  <c r="X14" i="4"/>
  <c r="R14" i="4"/>
  <c r="L14" i="4"/>
  <c r="F14" i="4"/>
  <c r="AA5" i="4" s="1"/>
  <c r="X13" i="4"/>
  <c r="AA7" i="4" s="1"/>
  <c r="R13" i="4"/>
  <c r="L13" i="4"/>
  <c r="F13" i="4"/>
  <c r="X12" i="4"/>
  <c r="R12" i="4"/>
  <c r="L12" i="4"/>
  <c r="F12" i="4"/>
  <c r="AA9" i="4"/>
  <c r="AA6" i="4"/>
  <c r="AA151" i="4" l="1"/>
  <c r="AA109" i="4"/>
  <c r="AA88" i="4"/>
  <c r="AA130" i="4"/>
  <c r="AA111" i="4"/>
  <c r="AA132" i="4"/>
  <c r="AA153" i="4"/>
  <c r="AA174" i="4"/>
  <c r="AA91" i="4"/>
  <c r="AA175" i="4"/>
  <c r="E8" i="4"/>
  <c r="E29" i="4"/>
  <c r="E50" i="4"/>
  <c r="E71" i="4"/>
  <c r="AA8" i="4"/>
  <c r="AA29" i="4"/>
  <c r="AA50" i="4"/>
  <c r="AA71" i="4"/>
  <c r="AA92" i="4"/>
  <c r="AA113" i="4"/>
  <c r="AA134" i="4"/>
  <c r="AA155" i="4"/>
  <c r="AA67" i="4" l="1"/>
  <c r="AA46" i="4"/>
  <c r="AA25" i="4"/>
  <c r="AA4" i="4"/>
</calcChain>
</file>

<file path=xl/sharedStrings.xml><?xml version="1.0" encoding="utf-8"?>
<sst xmlns="http://schemas.openxmlformats.org/spreadsheetml/2006/main" count="290" uniqueCount="52">
  <si>
    <t>REGISTRATION FORM BDA 2026</t>
  </si>
  <si>
    <t>Name:</t>
  </si>
  <si>
    <t xml:space="preserve">Adress: </t>
  </si>
  <si>
    <t>Name of responsible person:</t>
  </si>
  <si>
    <t>Phone number:</t>
  </si>
  <si>
    <t>Email address:</t>
  </si>
  <si>
    <t>REGISTRATION SOLO</t>
  </si>
  <si>
    <t>First name:</t>
  </si>
  <si>
    <t>Last name:</t>
  </si>
  <si>
    <t>Date of birth:</t>
  </si>
  <si>
    <t>Age category:</t>
  </si>
  <si>
    <t>Dance style:</t>
  </si>
  <si>
    <t>REGISTRATION DUOS/TRIOS</t>
  </si>
  <si>
    <t>REGISTRATION GROUPS</t>
  </si>
  <si>
    <t xml:space="preserve">GROUP 1 </t>
  </si>
  <si>
    <t>Group name:</t>
  </si>
  <si>
    <t>Can be older:</t>
  </si>
  <si>
    <t>Minis</t>
  </si>
  <si>
    <t>Kids</t>
  </si>
  <si>
    <t xml:space="preserve">Coach: </t>
  </si>
  <si>
    <t>Juniors</t>
  </si>
  <si>
    <t xml:space="preserve">Number of dancers: </t>
  </si>
  <si>
    <t>Teens</t>
  </si>
  <si>
    <t>Young Adults</t>
  </si>
  <si>
    <t>GROUP 2</t>
  </si>
  <si>
    <t xml:space="preserve">GROUP 3 </t>
  </si>
  <si>
    <t>GROUP 4</t>
  </si>
  <si>
    <t>GROUP 5</t>
  </si>
  <si>
    <t>GROUP 6</t>
  </si>
  <si>
    <t>GROUP 7</t>
  </si>
  <si>
    <t>GROUP 8</t>
  </si>
  <si>
    <t>GROUP 9</t>
  </si>
  <si>
    <t>GROUP 10</t>
  </si>
  <si>
    <t>REGISTRATION IMPROS</t>
  </si>
  <si>
    <t>Dance style</t>
  </si>
  <si>
    <t>Dance style impro</t>
  </si>
  <si>
    <t>Modern</t>
  </si>
  <si>
    <t>Modern/contemporary</t>
  </si>
  <si>
    <t>Contemporary</t>
  </si>
  <si>
    <t>Urban/hip hop</t>
  </si>
  <si>
    <t>Ballet</t>
  </si>
  <si>
    <t>Jazz</t>
  </si>
  <si>
    <t>Show</t>
  </si>
  <si>
    <t>Disco</t>
  </si>
  <si>
    <t>Latin</t>
  </si>
  <si>
    <t>Ballroom</t>
  </si>
  <si>
    <t>Breakdance</t>
  </si>
  <si>
    <t>Cultural</t>
  </si>
  <si>
    <t>Other</t>
  </si>
  <si>
    <t>DANCE STUDIO OR PERSONAL DETAILS</t>
  </si>
  <si>
    <t>Postcal code &amp; city:</t>
  </si>
  <si>
    <r>
      <t xml:space="preserve">VAT number </t>
    </r>
    <r>
      <rPr>
        <i/>
        <sz val="8"/>
        <color rgb="FFFFFFFF"/>
        <rFont val="Roboto Mono"/>
        <family val="3"/>
      </rPr>
      <t>(if applicable)</t>
    </r>
    <r>
      <rPr>
        <sz val="10"/>
        <color rgb="FFFFFFFF"/>
        <rFont val="Roboto Mono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</si>
</sst>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5" x14ac:knownFonts="1">
    <font>
      <sz val="10"/>
      <color rgb="FF000000"/>
      <name val="Arial"/>
      <scheme val="minor"/>
    </font>
    <font>
      <sz val="10"/>
      <color theme="1"/>
      <name val="Roboto Mono"/>
    </font>
    <font>
      <sz val="10"/>
      <color rgb="FFFFFFFF"/>
      <name val="Roboto Mono"/>
    </font>
    <font>
      <b/>
      <sz val="16"/>
      <color rgb="FFFFFFFF"/>
      <name val="Montserrat"/>
    </font>
    <font>
      <b/>
      <sz val="12"/>
      <color rgb="FFFFFFFF"/>
      <name val="Montserrat"/>
    </font>
    <font>
      <sz val="10"/>
      <color theme="1"/>
      <name val="Arial"/>
      <scheme val="minor"/>
    </font>
    <font>
      <b/>
      <sz val="12"/>
      <color theme="1"/>
      <name val="Montserrat"/>
    </font>
    <font>
      <sz val="10"/>
      <name val="Arial"/>
    </font>
    <font>
      <b/>
      <sz val="10"/>
      <color theme="1"/>
      <name val="Roboto Mono"/>
    </font>
    <font>
      <i/>
      <sz val="8"/>
      <color rgb="FFFFFFFF"/>
      <name val="Roboto Mono"/>
      <family val="3"/>
    </font>
    <font>
      <sz val="10"/>
      <color rgb="FFFFFFFF"/>
      <name val="Roboto Mono"/>
      <family val="3"/>
    </font>
    <font>
      <i/>
      <sz val="8"/>
      <color theme="1" tint="0.499984740745262"/>
      <name val="Roboto Mono"/>
      <family val="3"/>
    </font>
    <font>
      <sz val="10"/>
      <color theme="1"/>
      <name val="Roboto Mono"/>
      <family val="3"/>
    </font>
    <font>
      <i/>
      <sz val="8"/>
      <color theme="1" tint="0.499984740745262"/>
      <name val="Arial"/>
      <family val="2"/>
      <scheme val="minor"/>
    </font>
    <font>
      <i/>
      <sz val="8"/>
      <color theme="1" tint="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1" fillId="2" borderId="4" xfId="0" applyFont="1" applyFill="1" applyBorder="1"/>
    <xf numFmtId="0" fontId="2" fillId="3" borderId="5" xfId="0" applyFont="1" applyFill="1" applyBorder="1"/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2" fillId="3" borderId="8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1" fillId="2" borderId="13" xfId="0" applyFont="1" applyFill="1" applyBorder="1"/>
    <xf numFmtId="0" fontId="5" fillId="2" borderId="13" xfId="0" applyFont="1" applyFill="1" applyBorder="1"/>
    <xf numFmtId="0" fontId="1" fillId="0" borderId="0" xfId="0" applyFont="1"/>
    <xf numFmtId="0" fontId="8" fillId="0" borderId="0" xfId="0" applyFont="1"/>
    <xf numFmtId="0" fontId="10" fillId="3" borderId="2" xfId="0" applyFont="1" applyFill="1" applyBorder="1"/>
    <xf numFmtId="0" fontId="2" fillId="4" borderId="0" xfId="0" applyFont="1" applyFill="1"/>
    <xf numFmtId="0" fontId="4" fillId="4" borderId="0" xfId="0" applyFont="1" applyFill="1"/>
    <xf numFmtId="0" fontId="0" fillId="5" borderId="0" xfId="0" applyFill="1"/>
    <xf numFmtId="0" fontId="11" fillId="0" borderId="2" xfId="0" applyFont="1" applyBorder="1"/>
    <xf numFmtId="0" fontId="11" fillId="0" borderId="14" xfId="0" applyFont="1" applyBorder="1"/>
    <xf numFmtId="0" fontId="11" fillId="0" borderId="10" xfId="0" applyFont="1" applyBorder="1"/>
    <xf numFmtId="0" fontId="13" fillId="0" borderId="0" xfId="0" applyFont="1"/>
    <xf numFmtId="0" fontId="14" fillId="0" borderId="4" xfId="0" applyFont="1" applyBorder="1"/>
    <xf numFmtId="0" fontId="2" fillId="4" borderId="8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164" fontId="1" fillId="0" borderId="2" xfId="0" applyNumberFormat="1" applyFont="1" applyBorder="1" applyProtection="1">
      <protection locked="0"/>
    </xf>
    <xf numFmtId="0" fontId="1" fillId="0" borderId="6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164" fontId="12" fillId="0" borderId="1" xfId="0" applyNumberFormat="1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0" fillId="0" borderId="0" xfId="0" applyProtection="1">
      <protection locked="0"/>
    </xf>
    <xf numFmtId="0" fontId="7" fillId="0" borderId="4" xfId="0" applyFont="1" applyBorder="1" applyProtection="1"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7" fillId="0" borderId="12" xfId="0" applyFont="1" applyBorder="1" applyProtection="1">
      <protection locked="0"/>
    </xf>
    <xf numFmtId="0" fontId="7" fillId="0" borderId="6" xfId="0" applyFont="1" applyBorder="1" applyProtection="1">
      <protection locked="0"/>
    </xf>
  </cellXfs>
  <cellStyles count="1">
    <cellStyle name="Normal" xfId="0" builtinId="0"/>
  </cellStyles>
  <dxfs count="30">
    <dxf>
      <font>
        <b val="0"/>
        <i val="0"/>
        <color theme="1"/>
      </font>
      <fill>
        <patternFill patternType="solid">
          <fgColor rgb="FFD9EAD3"/>
          <bgColor rgb="FFD9EAD3"/>
        </patternFill>
      </fill>
    </dxf>
    <dxf>
      <font>
        <b val="0"/>
        <i val="0"/>
        <color theme="1"/>
      </font>
      <fill>
        <patternFill patternType="solid">
          <fgColor rgb="FFD9D2E9"/>
          <bgColor rgb="FFD9D2E9"/>
        </patternFill>
      </fill>
    </dxf>
    <dxf>
      <font>
        <b val="0"/>
        <i val="0"/>
        <color theme="1"/>
      </font>
      <fill>
        <patternFill patternType="solid">
          <fgColor rgb="FFFFF2CC"/>
          <bgColor rgb="FFFFF2CC"/>
        </patternFill>
      </fill>
    </dxf>
    <dxf>
      <font>
        <b val="0"/>
        <i val="0"/>
        <color theme="1"/>
      </font>
      <fill>
        <patternFill patternType="solid">
          <fgColor rgb="FFFCE5CD"/>
          <bgColor rgb="FFFCE5CD"/>
        </patternFill>
      </fill>
    </dxf>
    <dxf>
      <font>
        <b val="0"/>
        <i val="0"/>
        <color theme="1"/>
      </font>
      <fill>
        <patternFill patternType="solid">
          <fgColor rgb="FFF4CCCC"/>
          <bgColor rgb="FFF4CCCC"/>
        </patternFill>
      </fill>
    </dxf>
    <dxf>
      <font>
        <b val="0"/>
        <i val="0"/>
        <color theme="1"/>
      </font>
      <fill>
        <patternFill patternType="solid">
          <fgColor rgb="FFC9DAF8"/>
          <bgColor rgb="FFC9DAF8"/>
        </patternFill>
      </fill>
    </dxf>
    <dxf>
      <font>
        <b val="0"/>
        <i val="0"/>
        <color theme="1"/>
      </font>
      <fill>
        <patternFill patternType="solid">
          <fgColor rgb="FFD9EAD3"/>
          <bgColor rgb="FFD9EAD3"/>
        </patternFill>
      </fill>
    </dxf>
    <dxf>
      <font>
        <b val="0"/>
        <i val="0"/>
        <color theme="1"/>
      </font>
      <fill>
        <patternFill patternType="solid">
          <fgColor rgb="FFD9D2E9"/>
          <bgColor rgb="FFD9D2E9"/>
        </patternFill>
      </fill>
    </dxf>
    <dxf>
      <font>
        <b val="0"/>
        <i val="0"/>
        <color theme="1"/>
      </font>
      <fill>
        <patternFill patternType="solid">
          <fgColor rgb="FFFFF2CC"/>
          <bgColor rgb="FFFFF2CC"/>
        </patternFill>
      </fill>
    </dxf>
    <dxf>
      <font>
        <b val="0"/>
        <i val="0"/>
        <color theme="1"/>
      </font>
      <fill>
        <patternFill patternType="solid">
          <fgColor rgb="FFFCE5CD"/>
          <bgColor rgb="FFFCE5CD"/>
        </patternFill>
      </fill>
    </dxf>
    <dxf>
      <font>
        <b val="0"/>
        <i val="0"/>
        <color theme="1"/>
      </font>
      <fill>
        <patternFill patternType="solid">
          <fgColor rgb="FFF4CCCC"/>
          <bgColor rgb="FFF4CCCC"/>
        </patternFill>
      </fill>
    </dxf>
    <dxf>
      <font>
        <b val="0"/>
        <i val="0"/>
        <color theme="1"/>
      </font>
      <fill>
        <patternFill patternType="solid">
          <fgColor rgb="FFC9DAF8"/>
          <bgColor rgb="FFC9DAF8"/>
        </patternFill>
      </fill>
    </dxf>
    <dxf>
      <font>
        <b val="0"/>
        <i val="0"/>
        <color theme="1"/>
      </font>
      <fill>
        <patternFill patternType="solid">
          <fgColor rgb="FFD9EAD3"/>
          <bgColor rgb="FFD9EAD3"/>
        </patternFill>
      </fill>
    </dxf>
    <dxf>
      <font>
        <b val="0"/>
        <i val="0"/>
        <color theme="1"/>
      </font>
      <fill>
        <patternFill patternType="solid">
          <fgColor rgb="FFD9D2E9"/>
          <bgColor rgb="FFD9D2E9"/>
        </patternFill>
      </fill>
    </dxf>
    <dxf>
      <font>
        <b val="0"/>
        <i val="0"/>
        <color theme="1"/>
      </font>
      <fill>
        <patternFill patternType="solid">
          <fgColor rgb="FFFFF2CC"/>
          <bgColor rgb="FFFFF2CC"/>
        </patternFill>
      </fill>
    </dxf>
    <dxf>
      <font>
        <b val="0"/>
        <i val="0"/>
        <color theme="1"/>
      </font>
      <fill>
        <patternFill patternType="solid">
          <fgColor rgb="FFFCE5CD"/>
          <bgColor rgb="FFFCE5CD"/>
        </patternFill>
      </fill>
    </dxf>
    <dxf>
      <font>
        <b val="0"/>
        <i val="0"/>
        <color theme="1"/>
      </font>
      <fill>
        <patternFill patternType="solid">
          <fgColor rgb="FFF4CCCC"/>
          <bgColor rgb="FFF4CCCC"/>
        </patternFill>
      </fill>
    </dxf>
    <dxf>
      <font>
        <b val="0"/>
        <i val="0"/>
        <color theme="1"/>
      </font>
      <fill>
        <patternFill patternType="solid">
          <fgColor rgb="FFC9DAF8"/>
          <bgColor rgb="FFC9DAF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C9DAF8"/>
          <bgColor rgb="FFC9DAF8"/>
        </patternFill>
      </fill>
    </dxf>
    <dxf>
      <font>
        <b val="0"/>
        <i val="0"/>
        <color theme="1"/>
      </font>
      <fill>
        <patternFill patternType="solid">
          <fgColor rgb="FFD9EAD3"/>
          <bgColor rgb="FFD9EAD3"/>
        </patternFill>
      </fill>
    </dxf>
    <dxf>
      <font>
        <b val="0"/>
        <i val="0"/>
        <color theme="1"/>
      </font>
      <fill>
        <patternFill patternType="solid">
          <fgColor rgb="FFD9D2E9"/>
          <bgColor rgb="FFD9D2E9"/>
        </patternFill>
      </fill>
    </dxf>
    <dxf>
      <font>
        <b val="0"/>
        <i val="0"/>
        <color theme="1"/>
      </font>
      <fill>
        <patternFill patternType="solid">
          <fgColor rgb="FFFFF2CC"/>
          <bgColor rgb="FFFFF2CC"/>
        </patternFill>
      </fill>
    </dxf>
    <dxf>
      <font>
        <b val="0"/>
        <i val="0"/>
        <color theme="1"/>
      </font>
      <fill>
        <patternFill patternType="solid">
          <fgColor rgb="FFFCE5CD"/>
          <bgColor rgb="FFFCE5CD"/>
        </patternFill>
      </fill>
    </dxf>
    <dxf>
      <font>
        <b val="0"/>
        <i val="0"/>
        <color theme="1"/>
      </font>
      <fill>
        <patternFill patternType="solid">
          <fgColor rgb="FFF4CCCC"/>
          <bgColor rgb="FFF4CCCC"/>
        </patternFill>
      </fill>
    </dxf>
    <dxf>
      <font>
        <b val="0"/>
        <i val="0"/>
        <color theme="1"/>
      </font>
      <fill>
        <patternFill patternType="solid">
          <fgColor rgb="FFC9DAF8"/>
          <bgColor rgb="FFC9DA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3"/>
  <sheetViews>
    <sheetView workbookViewId="0">
      <selection activeCell="D9" sqref="D9"/>
    </sheetView>
  </sheetViews>
  <sheetFormatPr defaultColWidth="12.59765625" defaultRowHeight="15.75" customHeight="1" x14ac:dyDescent="0.35"/>
  <cols>
    <col min="1" max="1" width="5.1328125" customWidth="1"/>
    <col min="2" max="2" width="30.86328125" customWidth="1"/>
    <col min="3" max="3" width="42.86328125" customWidth="1"/>
  </cols>
  <sheetData>
    <row r="1" spans="1:26" ht="15.7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x14ac:dyDescent="0.9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65">
      <c r="A4" s="1"/>
      <c r="B4" s="4" t="s">
        <v>49</v>
      </c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45">
      <c r="A6" s="1"/>
      <c r="B6" s="5" t="s">
        <v>1</v>
      </c>
      <c r="C6" s="3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45">
      <c r="A7" s="1"/>
      <c r="B7" s="6" t="s">
        <v>2</v>
      </c>
      <c r="C7" s="3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45">
      <c r="A8" s="1"/>
      <c r="B8" s="6" t="s">
        <v>50</v>
      </c>
      <c r="C8" s="3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45">
      <c r="A9" s="1"/>
      <c r="B9" s="19" t="s">
        <v>51</v>
      </c>
      <c r="C9" s="3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45">
      <c r="A10" s="1"/>
      <c r="B10" s="6" t="s">
        <v>3</v>
      </c>
      <c r="C10" s="3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45">
      <c r="A11" s="1"/>
      <c r="B11" s="6" t="s">
        <v>4</v>
      </c>
      <c r="C11" s="3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45">
      <c r="A12" s="1"/>
      <c r="B12" s="7" t="s">
        <v>5</v>
      </c>
      <c r="C12" s="3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9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9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9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9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9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9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9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9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9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9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9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9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9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9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9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9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9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9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9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9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9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9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9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9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9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9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9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9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9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9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9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9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9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9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9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9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9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9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9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9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9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9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9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9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9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sheetProtection algorithmName="SHA-512" hashValue="HB7HdwbCE8ePUXfAv5SZpNVM4mLPH0vvE3WrEEI9nWrERStImRF/cqH6ALXchiOBbRlGMcFHjX56vQSgBjASIw==" saltValue="a4ambvpHPGiNCaS9clGElg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2"/>
  <sheetViews>
    <sheetView workbookViewId="0">
      <selection activeCell="I11" sqref="I11"/>
    </sheetView>
  </sheetViews>
  <sheetFormatPr defaultColWidth="12.59765625" defaultRowHeight="15.75" customHeight="1" x14ac:dyDescent="0.35"/>
  <cols>
    <col min="1" max="1" width="5.1328125" customWidth="1"/>
    <col min="2" max="2" width="4.46484375" customWidth="1"/>
    <col min="3" max="3" width="18.46484375" customWidth="1"/>
    <col min="4" max="4" width="20.1328125" customWidth="1"/>
    <col min="5" max="5" width="15.73046875" bestFit="1" customWidth="1"/>
    <col min="6" max="6" width="19.6640625" bestFit="1" customWidth="1"/>
    <col min="7" max="7" width="16.73046875" customWidth="1"/>
  </cols>
  <sheetData>
    <row r="1" spans="1:26" ht="15.7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2" customFormat="1" ht="18" x14ac:dyDescent="0.65">
      <c r="A2" s="20"/>
      <c r="B2" s="21" t="s">
        <v>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45">
      <c r="A4" s="1"/>
      <c r="B4" s="8"/>
      <c r="C4" s="9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45">
      <c r="A5" s="1"/>
      <c r="B5" s="8">
        <v>1</v>
      </c>
      <c r="C5" s="34"/>
      <c r="D5" s="32"/>
      <c r="E5" s="35"/>
      <c r="F5" s="23" t="str">
        <f>IF(ISBLANK(E5),"Automatically generated",IF(DATEDIF(E5,DATE(2026,1,1),"Y")&lt;12,"Minis -12",
 IF(DATEDIF(E5,DATE(2026,1,1),"Y")&lt;14,"Kids -14",
 IF(DATEDIF(E5,DATE(2026,1,1),"Y")&lt;15,"Juniors -15",
 IF(DATEDIF(E5,DATE(2026,1,1),"Y")&lt;16,"Teens -16",
 IF(DATEDIF(E5,DATE(2026,1,1),"Y")&lt;18,"Young Adults -18",
 "Adults +18"))))))</f>
        <v>Automatically generated</v>
      </c>
      <c r="G5" s="3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45">
      <c r="A6" s="1"/>
      <c r="B6" s="8">
        <v>2</v>
      </c>
      <c r="C6" s="34"/>
      <c r="D6" s="32"/>
      <c r="E6" s="35"/>
      <c r="F6" s="23" t="str">
        <f t="shared" ref="F6:F54" si="0">IF(ISBLANK(E6),"Automatically generated",IF(DATEDIF(E6,DATE(2026,1,1),"Y")&lt;12,"Minis -12",
 IF(DATEDIF(E6,DATE(2026,1,1),"Y")&lt;14,"Kids -14",
 IF(DATEDIF(E6,DATE(2026,1,1),"Y")&lt;15,"Juniors -15",
 IF(DATEDIF(E6,DATE(2026,1,1),"Y")&lt;16,"Teens -16",
 IF(DATEDIF(E6,DATE(2026,1,1),"Y")&lt;18,"Young Adults -18",
 "Adults +18"))))))</f>
        <v>Automatically generated</v>
      </c>
      <c r="G6" s="3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45">
      <c r="A7" s="1"/>
      <c r="B7" s="8">
        <v>3</v>
      </c>
      <c r="C7" s="34"/>
      <c r="D7" s="32"/>
      <c r="E7" s="35"/>
      <c r="F7" s="23" t="str">
        <f t="shared" si="0"/>
        <v>Automatically generated</v>
      </c>
      <c r="G7" s="3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45">
      <c r="A8" s="1"/>
      <c r="B8" s="8">
        <v>4</v>
      </c>
      <c r="C8" s="34"/>
      <c r="D8" s="32"/>
      <c r="E8" s="35"/>
      <c r="F8" s="23" t="str">
        <f t="shared" si="0"/>
        <v>Automatically generated</v>
      </c>
      <c r="G8" s="3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45">
      <c r="A9" s="1"/>
      <c r="B9" s="8">
        <v>5</v>
      </c>
      <c r="C9" s="34"/>
      <c r="D9" s="32"/>
      <c r="E9" s="35"/>
      <c r="F9" s="23" t="str">
        <f t="shared" si="0"/>
        <v>Automatically generated</v>
      </c>
      <c r="G9" s="3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45">
      <c r="A10" s="1"/>
      <c r="B10" s="8">
        <v>6</v>
      </c>
      <c r="C10" s="34"/>
      <c r="D10" s="32"/>
      <c r="E10" s="35"/>
      <c r="F10" s="23" t="str">
        <f t="shared" si="0"/>
        <v>Automatically generated</v>
      </c>
      <c r="G10" s="3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45">
      <c r="A11" s="1"/>
      <c r="B11" s="8">
        <v>7</v>
      </c>
      <c r="C11" s="34"/>
      <c r="D11" s="32"/>
      <c r="E11" s="35"/>
      <c r="F11" s="23" t="str">
        <f t="shared" si="0"/>
        <v>Automatically generated</v>
      </c>
      <c r="G11" s="3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45">
      <c r="A12" s="1"/>
      <c r="B12" s="8">
        <v>8</v>
      </c>
      <c r="C12" s="34"/>
      <c r="D12" s="32"/>
      <c r="E12" s="35"/>
      <c r="F12" s="23" t="str">
        <f t="shared" si="0"/>
        <v>Automatically generated</v>
      </c>
      <c r="G12" s="3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45">
      <c r="A13" s="1"/>
      <c r="B13" s="8">
        <v>9</v>
      </c>
      <c r="C13" s="34"/>
      <c r="D13" s="32"/>
      <c r="E13" s="35"/>
      <c r="F13" s="23" t="str">
        <f t="shared" si="0"/>
        <v>Automatically generated</v>
      </c>
      <c r="G13" s="3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45">
      <c r="A14" s="1"/>
      <c r="B14" s="8">
        <v>10</v>
      </c>
      <c r="C14" s="34"/>
      <c r="D14" s="32"/>
      <c r="E14" s="35"/>
      <c r="F14" s="23" t="str">
        <f t="shared" si="0"/>
        <v>Automatically generated</v>
      </c>
      <c r="G14" s="3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45">
      <c r="A15" s="1"/>
      <c r="B15" s="8">
        <v>11</v>
      </c>
      <c r="C15" s="34"/>
      <c r="D15" s="32"/>
      <c r="E15" s="35"/>
      <c r="F15" s="23" t="str">
        <f t="shared" si="0"/>
        <v>Automatically generated</v>
      </c>
      <c r="G15" s="3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45">
      <c r="A16" s="1"/>
      <c r="B16" s="8">
        <v>12</v>
      </c>
      <c r="C16" s="34"/>
      <c r="D16" s="32"/>
      <c r="E16" s="35"/>
      <c r="F16" s="23" t="str">
        <f t="shared" si="0"/>
        <v>Automatically generated</v>
      </c>
      <c r="G16" s="3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45">
      <c r="A17" s="1"/>
      <c r="B17" s="8">
        <v>13</v>
      </c>
      <c r="C17" s="34"/>
      <c r="D17" s="32"/>
      <c r="E17" s="35"/>
      <c r="F17" s="23" t="str">
        <f t="shared" si="0"/>
        <v>Automatically generated</v>
      </c>
      <c r="G17" s="3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45">
      <c r="A18" s="1"/>
      <c r="B18" s="8">
        <v>14</v>
      </c>
      <c r="C18" s="34"/>
      <c r="D18" s="32"/>
      <c r="E18" s="35"/>
      <c r="F18" s="23" t="str">
        <f t="shared" si="0"/>
        <v>Automatically generated</v>
      </c>
      <c r="G18" s="3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9" x14ac:dyDescent="0.45">
      <c r="A19" s="1"/>
      <c r="B19" s="8">
        <v>15</v>
      </c>
      <c r="C19" s="34"/>
      <c r="D19" s="32"/>
      <c r="E19" s="35"/>
      <c r="F19" s="23" t="str">
        <f t="shared" si="0"/>
        <v>Automatically generated</v>
      </c>
      <c r="G19" s="3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9" x14ac:dyDescent="0.45">
      <c r="A20" s="1"/>
      <c r="B20" s="8">
        <v>16</v>
      </c>
      <c r="C20" s="34"/>
      <c r="D20" s="32"/>
      <c r="E20" s="35"/>
      <c r="F20" s="23" t="str">
        <f t="shared" si="0"/>
        <v>Automatically generated</v>
      </c>
      <c r="G20" s="3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9" x14ac:dyDescent="0.45">
      <c r="A21" s="1"/>
      <c r="B21" s="8">
        <v>17</v>
      </c>
      <c r="C21" s="34"/>
      <c r="D21" s="32"/>
      <c r="E21" s="35"/>
      <c r="F21" s="23" t="str">
        <f t="shared" si="0"/>
        <v>Automatically generated</v>
      </c>
      <c r="G21" s="3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9" x14ac:dyDescent="0.45">
      <c r="A22" s="1"/>
      <c r="B22" s="8">
        <v>18</v>
      </c>
      <c r="C22" s="34"/>
      <c r="D22" s="32"/>
      <c r="E22" s="35"/>
      <c r="F22" s="23" t="str">
        <f t="shared" si="0"/>
        <v>Automatically generated</v>
      </c>
      <c r="G22" s="3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9" x14ac:dyDescent="0.45">
      <c r="A23" s="1"/>
      <c r="B23" s="8">
        <v>19</v>
      </c>
      <c r="C23" s="34"/>
      <c r="D23" s="32"/>
      <c r="E23" s="35"/>
      <c r="F23" s="23" t="str">
        <f t="shared" si="0"/>
        <v>Automatically generated</v>
      </c>
      <c r="G23" s="3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9" x14ac:dyDescent="0.45">
      <c r="A24" s="1"/>
      <c r="B24" s="8">
        <v>20</v>
      </c>
      <c r="C24" s="34"/>
      <c r="D24" s="32"/>
      <c r="E24" s="35"/>
      <c r="F24" s="23" t="str">
        <f t="shared" si="0"/>
        <v>Automatically generated</v>
      </c>
      <c r="G24" s="3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9" x14ac:dyDescent="0.45">
      <c r="A25" s="1"/>
      <c r="B25" s="8">
        <v>21</v>
      </c>
      <c r="C25" s="34"/>
      <c r="D25" s="32"/>
      <c r="E25" s="35"/>
      <c r="F25" s="23" t="str">
        <f t="shared" si="0"/>
        <v>Automatically generated</v>
      </c>
      <c r="G25" s="3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9" x14ac:dyDescent="0.45">
      <c r="A26" s="1"/>
      <c r="B26" s="8">
        <v>22</v>
      </c>
      <c r="C26" s="34"/>
      <c r="D26" s="32"/>
      <c r="E26" s="35"/>
      <c r="F26" s="23" t="str">
        <f t="shared" si="0"/>
        <v>Automatically generated</v>
      </c>
      <c r="G26" s="3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9" x14ac:dyDescent="0.45">
      <c r="A27" s="1"/>
      <c r="B27" s="8">
        <v>23</v>
      </c>
      <c r="C27" s="34"/>
      <c r="D27" s="32"/>
      <c r="E27" s="35"/>
      <c r="F27" s="23" t="str">
        <f t="shared" si="0"/>
        <v>Automatically generated</v>
      </c>
      <c r="G27" s="3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9" x14ac:dyDescent="0.45">
      <c r="A28" s="1"/>
      <c r="B28" s="8">
        <v>24</v>
      </c>
      <c r="C28" s="34"/>
      <c r="D28" s="32"/>
      <c r="E28" s="35"/>
      <c r="F28" s="23" t="str">
        <f t="shared" si="0"/>
        <v>Automatically generated</v>
      </c>
      <c r="G28" s="3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9" x14ac:dyDescent="0.45">
      <c r="A29" s="1"/>
      <c r="B29" s="8">
        <v>25</v>
      </c>
      <c r="C29" s="34"/>
      <c r="D29" s="32"/>
      <c r="E29" s="35"/>
      <c r="F29" s="23" t="str">
        <f t="shared" si="0"/>
        <v>Automatically generated</v>
      </c>
      <c r="G29" s="3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9" x14ac:dyDescent="0.45">
      <c r="A30" s="1"/>
      <c r="B30" s="8">
        <v>26</v>
      </c>
      <c r="C30" s="34"/>
      <c r="D30" s="32"/>
      <c r="E30" s="35"/>
      <c r="F30" s="23" t="str">
        <f t="shared" si="0"/>
        <v>Automatically generated</v>
      </c>
      <c r="G30" s="3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9" x14ac:dyDescent="0.45">
      <c r="A31" s="1"/>
      <c r="B31" s="8">
        <v>27</v>
      </c>
      <c r="C31" s="34"/>
      <c r="D31" s="32"/>
      <c r="E31" s="35"/>
      <c r="F31" s="23" t="str">
        <f t="shared" si="0"/>
        <v>Automatically generated</v>
      </c>
      <c r="G31" s="3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9" x14ac:dyDescent="0.45">
      <c r="A32" s="1"/>
      <c r="B32" s="8">
        <v>28</v>
      </c>
      <c r="C32" s="34"/>
      <c r="D32" s="32"/>
      <c r="E32" s="35"/>
      <c r="F32" s="23" t="str">
        <f t="shared" si="0"/>
        <v>Automatically generated</v>
      </c>
      <c r="G32" s="3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9" x14ac:dyDescent="0.45">
      <c r="A33" s="1"/>
      <c r="B33" s="8">
        <v>29</v>
      </c>
      <c r="C33" s="34"/>
      <c r="D33" s="32"/>
      <c r="E33" s="35"/>
      <c r="F33" s="23" t="str">
        <f t="shared" si="0"/>
        <v>Automatically generated</v>
      </c>
      <c r="G33" s="3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9" x14ac:dyDescent="0.45">
      <c r="A34" s="1"/>
      <c r="B34" s="8">
        <v>30</v>
      </c>
      <c r="C34" s="34"/>
      <c r="D34" s="32"/>
      <c r="E34" s="35"/>
      <c r="F34" s="23" t="str">
        <f t="shared" si="0"/>
        <v>Automatically generated</v>
      </c>
      <c r="G34" s="3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9" x14ac:dyDescent="0.45">
      <c r="A35" s="1"/>
      <c r="B35" s="8">
        <v>31</v>
      </c>
      <c r="C35" s="34"/>
      <c r="D35" s="32"/>
      <c r="E35" s="35"/>
      <c r="F35" s="23" t="str">
        <f t="shared" si="0"/>
        <v>Automatically generated</v>
      </c>
      <c r="G35" s="3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9" x14ac:dyDescent="0.45">
      <c r="A36" s="1"/>
      <c r="B36" s="8">
        <v>32</v>
      </c>
      <c r="C36" s="34"/>
      <c r="D36" s="32"/>
      <c r="E36" s="35"/>
      <c r="F36" s="23" t="str">
        <f t="shared" si="0"/>
        <v>Automatically generated</v>
      </c>
      <c r="G36" s="3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9" x14ac:dyDescent="0.45">
      <c r="A37" s="1"/>
      <c r="B37" s="8">
        <v>33</v>
      </c>
      <c r="C37" s="34"/>
      <c r="D37" s="32"/>
      <c r="E37" s="35"/>
      <c r="F37" s="23" t="str">
        <f t="shared" si="0"/>
        <v>Automatically generated</v>
      </c>
      <c r="G37" s="3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9" x14ac:dyDescent="0.45">
      <c r="A38" s="1"/>
      <c r="B38" s="8">
        <v>34</v>
      </c>
      <c r="C38" s="34"/>
      <c r="D38" s="32"/>
      <c r="E38" s="35"/>
      <c r="F38" s="23" t="str">
        <f t="shared" si="0"/>
        <v>Automatically generated</v>
      </c>
      <c r="G38" s="3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9" x14ac:dyDescent="0.45">
      <c r="A39" s="1"/>
      <c r="B39" s="8">
        <v>35</v>
      </c>
      <c r="C39" s="34"/>
      <c r="D39" s="32"/>
      <c r="E39" s="35"/>
      <c r="F39" s="23" t="str">
        <f t="shared" si="0"/>
        <v>Automatically generated</v>
      </c>
      <c r="G39" s="3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9" x14ac:dyDescent="0.45">
      <c r="A40" s="1"/>
      <c r="B40" s="8">
        <v>36</v>
      </c>
      <c r="C40" s="34"/>
      <c r="D40" s="32"/>
      <c r="E40" s="35"/>
      <c r="F40" s="23" t="str">
        <f t="shared" si="0"/>
        <v>Automatically generated</v>
      </c>
      <c r="G40" s="3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9" x14ac:dyDescent="0.45">
      <c r="A41" s="1"/>
      <c r="B41" s="8">
        <v>37</v>
      </c>
      <c r="C41" s="34"/>
      <c r="D41" s="32"/>
      <c r="E41" s="35"/>
      <c r="F41" s="23" t="str">
        <f t="shared" si="0"/>
        <v>Automatically generated</v>
      </c>
      <c r="G41" s="3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9" x14ac:dyDescent="0.45">
      <c r="A42" s="1"/>
      <c r="B42" s="8">
        <v>38</v>
      </c>
      <c r="C42" s="34"/>
      <c r="D42" s="32"/>
      <c r="E42" s="35"/>
      <c r="F42" s="23" t="str">
        <f t="shared" si="0"/>
        <v>Automatically generated</v>
      </c>
      <c r="G42" s="3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9" x14ac:dyDescent="0.45">
      <c r="A43" s="1"/>
      <c r="B43" s="8">
        <v>39</v>
      </c>
      <c r="C43" s="34"/>
      <c r="D43" s="32"/>
      <c r="E43" s="35"/>
      <c r="F43" s="23" t="str">
        <f t="shared" si="0"/>
        <v>Automatically generated</v>
      </c>
      <c r="G43" s="3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9" x14ac:dyDescent="0.45">
      <c r="A44" s="1"/>
      <c r="B44" s="8">
        <v>40</v>
      </c>
      <c r="C44" s="34"/>
      <c r="D44" s="32"/>
      <c r="E44" s="35"/>
      <c r="F44" s="23" t="str">
        <f t="shared" si="0"/>
        <v>Automatically generated</v>
      </c>
      <c r="G44" s="3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9" x14ac:dyDescent="0.45">
      <c r="A45" s="1"/>
      <c r="B45" s="8">
        <v>41</v>
      </c>
      <c r="C45" s="34"/>
      <c r="D45" s="32"/>
      <c r="E45" s="35"/>
      <c r="F45" s="23" t="str">
        <f t="shared" si="0"/>
        <v>Automatically generated</v>
      </c>
      <c r="G45" s="3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9" x14ac:dyDescent="0.45">
      <c r="A46" s="1"/>
      <c r="B46" s="8">
        <v>42</v>
      </c>
      <c r="C46" s="34"/>
      <c r="D46" s="32"/>
      <c r="E46" s="35"/>
      <c r="F46" s="23" t="str">
        <f t="shared" si="0"/>
        <v>Automatically generated</v>
      </c>
      <c r="G46" s="3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9" x14ac:dyDescent="0.45">
      <c r="A47" s="1"/>
      <c r="B47" s="8">
        <v>43</v>
      </c>
      <c r="C47" s="34"/>
      <c r="D47" s="32"/>
      <c r="E47" s="35"/>
      <c r="F47" s="23" t="str">
        <f t="shared" si="0"/>
        <v>Automatically generated</v>
      </c>
      <c r="G47" s="3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9" x14ac:dyDescent="0.45">
      <c r="A48" s="1"/>
      <c r="B48" s="8">
        <v>44</v>
      </c>
      <c r="C48" s="34"/>
      <c r="D48" s="32"/>
      <c r="E48" s="35"/>
      <c r="F48" s="23" t="str">
        <f t="shared" si="0"/>
        <v>Automatically generated</v>
      </c>
      <c r="G48" s="3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9" x14ac:dyDescent="0.45">
      <c r="A49" s="1"/>
      <c r="B49" s="8">
        <v>45</v>
      </c>
      <c r="C49" s="34"/>
      <c r="D49" s="32"/>
      <c r="E49" s="35"/>
      <c r="F49" s="23" t="str">
        <f t="shared" si="0"/>
        <v>Automatically generated</v>
      </c>
      <c r="G49" s="3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9" x14ac:dyDescent="0.45">
      <c r="A50" s="1"/>
      <c r="B50" s="8">
        <v>46</v>
      </c>
      <c r="C50" s="34"/>
      <c r="D50" s="32"/>
      <c r="E50" s="35"/>
      <c r="F50" s="23" t="str">
        <f t="shared" si="0"/>
        <v>Automatically generated</v>
      </c>
      <c r="G50" s="3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9" x14ac:dyDescent="0.45">
      <c r="A51" s="1"/>
      <c r="B51" s="8">
        <v>47</v>
      </c>
      <c r="C51" s="34"/>
      <c r="D51" s="32"/>
      <c r="E51" s="35"/>
      <c r="F51" s="23" t="str">
        <f t="shared" si="0"/>
        <v>Automatically generated</v>
      </c>
      <c r="G51" s="3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9" x14ac:dyDescent="0.45">
      <c r="A52" s="1"/>
      <c r="B52" s="8">
        <v>48</v>
      </c>
      <c r="C52" s="34"/>
      <c r="D52" s="32"/>
      <c r="E52" s="35"/>
      <c r="F52" s="23" t="str">
        <f t="shared" si="0"/>
        <v>Automatically generated</v>
      </c>
      <c r="G52" s="3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9" x14ac:dyDescent="0.45">
      <c r="A53" s="1"/>
      <c r="B53" s="8">
        <v>49</v>
      </c>
      <c r="C53" s="34"/>
      <c r="D53" s="32"/>
      <c r="E53" s="35"/>
      <c r="F53" s="23" t="str">
        <f t="shared" si="0"/>
        <v>Automatically generated</v>
      </c>
      <c r="G53" s="3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9" x14ac:dyDescent="0.45">
      <c r="A54" s="1"/>
      <c r="B54" s="8">
        <v>50</v>
      </c>
      <c r="C54" s="36"/>
      <c r="D54" s="33"/>
      <c r="E54" s="37"/>
      <c r="F54" s="24" t="str">
        <f t="shared" si="0"/>
        <v>Automatically generated</v>
      </c>
      <c r="G54" s="3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9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9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9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9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9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9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9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9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9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9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9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9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9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9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9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9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9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9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9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9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9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9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9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9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9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9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9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9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9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9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9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9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9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9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9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9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9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9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9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9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9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9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9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9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9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9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9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9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9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9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9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9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9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9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9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9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9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9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9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9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9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9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9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9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9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9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9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9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9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9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9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9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9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9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9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9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9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9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9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9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9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9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9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9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9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9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9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9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9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9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9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9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9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9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9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9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9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9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9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9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9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9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9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9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9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9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9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9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9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9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9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9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9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9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9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9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9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9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9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9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9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9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9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9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9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9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9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9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9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9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9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9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9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9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9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9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9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9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9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9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9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9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9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9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9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9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9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9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9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9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9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9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9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9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9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9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9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9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9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9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9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9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9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9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9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9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9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9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9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9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9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9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9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9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9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9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9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9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9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9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9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9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9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9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9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9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9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9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9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9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9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9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9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9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9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9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9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9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9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9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9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9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9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9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9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9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9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9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9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9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9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9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9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9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9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9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9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9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9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9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9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9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9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9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9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9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9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9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9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9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9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9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9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9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9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9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9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9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9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9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9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9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9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9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9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9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9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9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9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9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9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9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9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9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9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9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9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9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9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9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9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9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9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9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9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9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9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9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9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9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9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9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9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9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9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9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9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9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9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9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9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9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9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9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9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9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9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9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9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9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9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9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9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9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9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9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9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9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9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9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9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9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9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9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9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9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9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9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9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9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9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9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9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9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9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9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9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9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9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9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9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9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9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9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9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9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9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9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9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9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9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9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9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9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9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9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9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9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9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9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9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9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9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9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9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9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9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9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9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9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9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9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9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9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9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9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9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9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9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9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9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9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9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9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9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9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9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9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9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9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9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9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9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9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9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9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9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9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9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9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9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9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9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9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9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9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9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9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9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9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9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9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9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9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9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9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9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9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9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9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9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9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9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9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9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9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9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9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9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9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9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9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9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9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9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9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9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9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9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9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9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9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9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9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9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9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9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9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9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9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9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9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9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9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9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9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9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9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9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9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9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9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9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9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9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9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9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9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9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9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9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9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9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9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9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9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9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9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9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9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9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9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9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9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9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9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9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9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9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9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9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9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9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9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9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9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9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9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9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9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9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9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9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9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9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9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9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9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9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9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9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9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9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9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9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9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9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9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9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9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9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9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9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9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9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9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9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9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9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9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9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9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9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9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9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9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9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9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9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9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9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9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9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9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9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9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9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9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9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9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9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9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9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9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9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9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9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9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9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9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9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9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9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9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9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9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9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9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9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9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9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9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9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9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9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9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9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9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9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9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9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9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9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9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9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9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9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9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9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9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9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9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9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9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9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9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9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9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9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9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9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9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9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9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9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9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9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9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9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9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9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9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9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9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9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9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9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9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9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9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9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9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9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9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9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9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9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9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9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9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9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9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9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9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9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9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9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9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9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9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9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9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9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9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9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9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9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9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9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9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9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9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9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9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9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9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9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9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9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9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9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9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9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9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9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9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9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9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9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9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9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9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9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9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9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9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9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9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9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9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9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9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9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9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9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9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9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9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9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9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9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9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9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9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9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9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9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9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9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9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9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9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9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9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9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9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9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9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9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9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9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9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9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9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9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9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9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9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9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9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9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9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9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9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9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9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9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9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9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9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9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9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9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9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9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9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9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9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9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9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9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9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9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9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9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9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9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9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9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9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9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9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9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9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9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9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9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9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9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9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9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9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9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9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9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9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9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9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9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9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9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9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9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9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9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9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9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9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9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9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9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9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9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9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9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9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9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9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9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9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9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9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9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9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9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9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9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9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9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9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9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9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9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9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9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9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9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9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9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9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9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9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9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9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9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9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9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9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9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9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9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9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9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9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9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9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9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9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9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9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9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9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9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9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9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9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9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9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9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9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9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9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9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9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9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9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9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9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9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9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9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9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9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9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9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9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9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9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9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9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9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9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9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9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9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9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9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9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9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9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9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9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9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9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9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9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9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9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9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9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9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9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9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9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9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9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9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9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9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9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9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9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9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9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9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9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9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9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9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9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9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9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9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9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9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9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9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9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9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9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9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9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9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9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9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9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9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9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9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9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9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9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9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9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9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9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9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9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9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9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9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9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9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9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9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9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9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9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9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9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9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9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9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9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9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9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9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9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9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9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9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9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9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9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9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9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9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9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9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9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9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9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9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9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9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9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9" x14ac:dyDescent="0.4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9" x14ac:dyDescent="0.4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sheetProtection algorithmName="SHA-512" hashValue="/oirGOIdb183H3apJox5FDrOqVB4Kl7/D4SJUMSMkIzJipyLPXC5ylmQu1LUwm0P3DriGG5hMdOY8P7lynIs1g==" saltValue="Ky6phDPyFkxq6rrJAIa7Gw==" spinCount="100000" sheet="1" objects="1" scenarios="1"/>
  <conditionalFormatting sqref="F1:F1002">
    <cfRule type="containsText" dxfId="17" priority="1" operator="containsText" text="Minis">
      <formula>NOT(ISERROR(SEARCH("Minis",F1)))</formula>
    </cfRule>
    <cfRule type="containsText" dxfId="16" priority="2" operator="containsText" text="Kids">
      <formula>NOT(ISERROR(SEARCH("Kids",F1)))</formula>
    </cfRule>
    <cfRule type="containsText" dxfId="15" priority="3" operator="containsText" text="Juniors">
      <formula>NOT(ISERROR(SEARCH("Juniors",F1)))</formula>
    </cfRule>
    <cfRule type="containsText" dxfId="14" priority="4" operator="containsText" text="Teens">
      <formula>NOT(ISERROR(SEARCH("Teens",F1)))</formula>
    </cfRule>
    <cfRule type="containsText" dxfId="13" priority="5" operator="containsText" text="Young Adults">
      <formula>NOT(ISERROR(SEARCH("Young Adults",F1)))</formula>
    </cfRule>
    <cfRule type="containsText" dxfId="12" priority="6" operator="containsText" text="Adults +18">
      <formula>NOT(ISERROR(SEARCH("Adults +18",F1)))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Dropdowns!$A$2:$A$13</xm:f>
          </x14:formula1>
          <xm:sqref>G5:G54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F1002"/>
  <sheetViews>
    <sheetView topLeftCell="E1" workbookViewId="0">
      <selection activeCell="O51" sqref="O51"/>
    </sheetView>
  </sheetViews>
  <sheetFormatPr defaultColWidth="12.59765625" defaultRowHeight="15.75" customHeight="1" x14ac:dyDescent="0.35"/>
  <cols>
    <col min="1" max="1" width="5.1328125" customWidth="1"/>
    <col min="2" max="2" width="4.46484375" customWidth="1"/>
    <col min="3" max="4" width="15.1328125" customWidth="1"/>
    <col min="5" max="5" width="15.73046875" bestFit="1" customWidth="1"/>
    <col min="6" max="7" width="15.1328125" customWidth="1"/>
    <col min="8" max="8" width="15.73046875" bestFit="1" customWidth="1"/>
    <col min="9" max="10" width="15.1328125" customWidth="1"/>
    <col min="11" max="11" width="15.73046875" bestFit="1" customWidth="1"/>
    <col min="12" max="12" width="19.6640625" bestFit="1" customWidth="1"/>
    <col min="13" max="13" width="17.59765625" customWidth="1"/>
  </cols>
  <sheetData>
    <row r="1" spans="1:32" ht="15.7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" x14ac:dyDescent="0.65">
      <c r="A2" s="2"/>
      <c r="B2" s="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customHeight="1" x14ac:dyDescent="0.45">
      <c r="A4" s="1"/>
      <c r="B4" s="1"/>
      <c r="C4" s="2" t="s">
        <v>7</v>
      </c>
      <c r="D4" s="2" t="s">
        <v>8</v>
      </c>
      <c r="E4" s="2" t="s">
        <v>9</v>
      </c>
      <c r="F4" s="2" t="s">
        <v>7</v>
      </c>
      <c r="G4" s="2" t="s">
        <v>8</v>
      </c>
      <c r="H4" s="2" t="s">
        <v>9</v>
      </c>
      <c r="I4" s="2" t="s">
        <v>7</v>
      </c>
      <c r="J4" s="2" t="s">
        <v>8</v>
      </c>
      <c r="K4" s="2" t="s">
        <v>9</v>
      </c>
      <c r="L4" s="5" t="s">
        <v>10</v>
      </c>
      <c r="M4" s="2" t="s">
        <v>11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.75" customHeight="1" x14ac:dyDescent="0.45">
      <c r="A5" s="1"/>
      <c r="B5" s="1">
        <v>1</v>
      </c>
      <c r="C5" s="31"/>
      <c r="D5" s="31"/>
      <c r="E5" s="38"/>
      <c r="F5" s="31"/>
      <c r="G5" s="31"/>
      <c r="H5" s="39"/>
      <c r="I5" s="31"/>
      <c r="J5" s="31"/>
      <c r="K5" s="39"/>
      <c r="L5" s="23" t="str">
        <f>IF(OR(ISBLANK(E5),ISBLANK(H5)),"Automatically generated",IF(MAX(DATEDIF(E5,DATE(2026,1,1),"Y"),DATEDIF(H5,DATE(2026,1,1),"Y"),IF(ISBLANK(K5),0,DATEDIF(K5,DATE(2026,1,1),"Y")))&lt;12,"Minis",IF(MAX(DATEDIF(E5,DATE(2026,1,1),"Y"),DATEDIF(H5,DATE(2026,1,1),"Y"),IF(ISBLANK(K5),0,DATEDIF(K5,DATE(2026,1,1),"Y")))&lt;14,"Kids",IF(MAX(DATEDIF(E5,DATE(2026,1,1),"Y"),DATEDIF(H5,DATE(2026,1,1),"Y"),IF(ISBLANK(K5),0,DATEDIF(K5,DATE(2026,1,1),"Y")))&lt;15,"Juniors",IF(MAX(DATEDIF(E5,DATE(2026,1,1),"Y"),DATEDIF(H5,DATE(2026,1,1),"Y"),IF(ISBLANK(K5),0,DATEDIF(K5,DATE(2026,1,1),"Y")))&lt;16,"Teens",IF(MAX(DATEDIF(E5,DATE(2026,1,1),"Y"),DATEDIF(H5,DATE(2026,1,1),"Y"),IF(ISBLANK(K5),0,DATEDIF(K5,DATE(2026,1,1),"Y")))&lt;18,"Young Adults","Adults"))))))</f>
        <v>Automatically generated</v>
      </c>
      <c r="M5" s="3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5.75" customHeight="1" x14ac:dyDescent="0.45">
      <c r="A6" s="1"/>
      <c r="B6" s="1">
        <v>2</v>
      </c>
      <c r="C6" s="32"/>
      <c r="D6" s="32"/>
      <c r="E6" s="35"/>
      <c r="F6" s="32"/>
      <c r="G6" s="32"/>
      <c r="H6" s="35"/>
      <c r="I6" s="32"/>
      <c r="J6" s="32"/>
      <c r="K6" s="35"/>
      <c r="L6" s="23" t="str">
        <f t="shared" ref="L6:L54" si="0">IF(OR(ISBLANK(E6),ISBLANK(H6)),"Automatically generated",IF(MAX(DATEDIF(E6,DATE(2026,1,1),"Y"),DATEDIF(H6,DATE(2026,1,1),"Y"),IF(ISBLANK(K6),0,DATEDIF(K6,DATE(2026,1,1),"Y")))&lt;12,"Minis",IF(MAX(DATEDIF(E6,DATE(2026,1,1),"Y"),DATEDIF(H6,DATE(2026,1,1),"Y"),IF(ISBLANK(K6),0,DATEDIF(K6,DATE(2026,1,1),"Y")))&lt;14,"Kids",IF(MAX(DATEDIF(E6,DATE(2026,1,1),"Y"),DATEDIF(H6,DATE(2026,1,1),"Y"),IF(ISBLANK(K6),0,DATEDIF(K6,DATE(2026,1,1),"Y")))&lt;15,"Juniors",IF(MAX(DATEDIF(E6,DATE(2026,1,1),"Y"),DATEDIF(H6,DATE(2026,1,1),"Y"),IF(ISBLANK(K6),0,DATEDIF(K6,DATE(2026,1,1),"Y")))&lt;16,"Teens",IF(MAX(DATEDIF(E6,DATE(2026,1,1),"Y"),DATEDIF(H6,DATE(2026,1,1),"Y"),IF(ISBLANK(K6),0,DATEDIF(K6,DATE(2026,1,1),"Y")))&lt;18,"Young Adults","Adults"))))))</f>
        <v>Automatically generated</v>
      </c>
      <c r="M6" s="3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.75" customHeight="1" x14ac:dyDescent="0.45">
      <c r="A7" s="1"/>
      <c r="B7" s="1">
        <v>3</v>
      </c>
      <c r="C7" s="32"/>
      <c r="D7" s="32"/>
      <c r="E7" s="35"/>
      <c r="F7" s="32"/>
      <c r="G7" s="32"/>
      <c r="H7" s="35"/>
      <c r="I7" s="32"/>
      <c r="J7" s="32"/>
      <c r="K7" s="35"/>
      <c r="L7" s="23" t="str">
        <f t="shared" si="0"/>
        <v>Automatically generated</v>
      </c>
      <c r="M7" s="3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.75" customHeight="1" x14ac:dyDescent="0.45">
      <c r="A8" s="1"/>
      <c r="B8" s="1">
        <v>4</v>
      </c>
      <c r="C8" s="32"/>
      <c r="D8" s="32"/>
      <c r="E8" s="35"/>
      <c r="F8" s="32"/>
      <c r="G8" s="32"/>
      <c r="H8" s="35"/>
      <c r="I8" s="32"/>
      <c r="J8" s="32"/>
      <c r="K8" s="35"/>
      <c r="L8" s="23" t="str">
        <f t="shared" si="0"/>
        <v>Automatically generated</v>
      </c>
      <c r="M8" s="3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customHeight="1" x14ac:dyDescent="0.45">
      <c r="A9" s="1"/>
      <c r="B9" s="1">
        <v>5</v>
      </c>
      <c r="C9" s="32"/>
      <c r="D9" s="32"/>
      <c r="E9" s="35"/>
      <c r="F9" s="32"/>
      <c r="G9" s="32"/>
      <c r="H9" s="35"/>
      <c r="I9" s="32"/>
      <c r="J9" s="32"/>
      <c r="K9" s="35"/>
      <c r="L9" s="23" t="str">
        <f t="shared" si="0"/>
        <v>Automatically generated</v>
      </c>
      <c r="M9" s="3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customHeight="1" x14ac:dyDescent="0.45">
      <c r="A10" s="1"/>
      <c r="B10" s="1">
        <v>6</v>
      </c>
      <c r="C10" s="32"/>
      <c r="D10" s="32"/>
      <c r="E10" s="35"/>
      <c r="F10" s="32"/>
      <c r="G10" s="32"/>
      <c r="H10" s="35"/>
      <c r="I10" s="32"/>
      <c r="J10" s="32"/>
      <c r="K10" s="35"/>
      <c r="L10" s="23" t="str">
        <f t="shared" si="0"/>
        <v>Automatically generated</v>
      </c>
      <c r="M10" s="3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customHeight="1" x14ac:dyDescent="0.45">
      <c r="A11" s="1"/>
      <c r="B11" s="1">
        <v>7</v>
      </c>
      <c r="C11" s="32"/>
      <c r="D11" s="32"/>
      <c r="E11" s="35"/>
      <c r="F11" s="32"/>
      <c r="G11" s="32"/>
      <c r="H11" s="35"/>
      <c r="I11" s="32"/>
      <c r="J11" s="32"/>
      <c r="K11" s="35"/>
      <c r="L11" s="23" t="str">
        <f t="shared" si="0"/>
        <v>Automatically generated</v>
      </c>
      <c r="M11" s="3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customHeight="1" x14ac:dyDescent="0.45">
      <c r="A12" s="1"/>
      <c r="B12" s="1">
        <v>8</v>
      </c>
      <c r="C12" s="32"/>
      <c r="D12" s="32"/>
      <c r="E12" s="35"/>
      <c r="F12" s="32"/>
      <c r="G12" s="32"/>
      <c r="H12" s="35"/>
      <c r="I12" s="32"/>
      <c r="J12" s="32"/>
      <c r="K12" s="35"/>
      <c r="L12" s="23" t="str">
        <f t="shared" si="0"/>
        <v>Automatically generated</v>
      </c>
      <c r="M12" s="3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customHeight="1" x14ac:dyDescent="0.45">
      <c r="A13" s="1"/>
      <c r="B13" s="1">
        <v>9</v>
      </c>
      <c r="C13" s="32"/>
      <c r="D13" s="32"/>
      <c r="E13" s="35"/>
      <c r="F13" s="32"/>
      <c r="G13" s="32"/>
      <c r="H13" s="35"/>
      <c r="I13" s="32"/>
      <c r="J13" s="32"/>
      <c r="K13" s="35"/>
      <c r="L13" s="23" t="str">
        <f t="shared" si="0"/>
        <v>Automatically generated</v>
      </c>
      <c r="M13" s="3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customHeight="1" x14ac:dyDescent="0.45">
      <c r="A14" s="1"/>
      <c r="B14" s="1">
        <v>10</v>
      </c>
      <c r="C14" s="32"/>
      <c r="D14" s="32"/>
      <c r="E14" s="35"/>
      <c r="F14" s="32"/>
      <c r="G14" s="32"/>
      <c r="H14" s="35"/>
      <c r="I14" s="32"/>
      <c r="J14" s="32"/>
      <c r="K14" s="35"/>
      <c r="L14" s="23" t="str">
        <f t="shared" si="0"/>
        <v>Automatically generated</v>
      </c>
      <c r="M14" s="3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customHeight="1" x14ac:dyDescent="0.45">
      <c r="A15" s="1"/>
      <c r="B15" s="1">
        <v>11</v>
      </c>
      <c r="C15" s="32"/>
      <c r="D15" s="32"/>
      <c r="E15" s="35"/>
      <c r="F15" s="32"/>
      <c r="G15" s="32"/>
      <c r="H15" s="35"/>
      <c r="I15" s="32"/>
      <c r="J15" s="32"/>
      <c r="K15" s="35"/>
      <c r="L15" s="23" t="str">
        <f t="shared" si="0"/>
        <v>Automatically generated</v>
      </c>
      <c r="M15" s="3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customHeight="1" x14ac:dyDescent="0.45">
      <c r="A16" s="1"/>
      <c r="B16" s="1">
        <v>12</v>
      </c>
      <c r="C16" s="32"/>
      <c r="D16" s="32"/>
      <c r="E16" s="35"/>
      <c r="F16" s="32"/>
      <c r="G16" s="32"/>
      <c r="H16" s="35"/>
      <c r="I16" s="32"/>
      <c r="J16" s="32"/>
      <c r="K16" s="35"/>
      <c r="L16" s="23" t="str">
        <f t="shared" si="0"/>
        <v>Automatically generated</v>
      </c>
      <c r="M16" s="3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75" customHeight="1" x14ac:dyDescent="0.45">
      <c r="A17" s="1"/>
      <c r="B17" s="1">
        <v>13</v>
      </c>
      <c r="C17" s="32"/>
      <c r="D17" s="32"/>
      <c r="E17" s="35"/>
      <c r="F17" s="32"/>
      <c r="G17" s="32"/>
      <c r="H17" s="35"/>
      <c r="I17" s="32"/>
      <c r="J17" s="32"/>
      <c r="K17" s="35"/>
      <c r="L17" s="23" t="str">
        <f t="shared" si="0"/>
        <v>Automatically generated</v>
      </c>
      <c r="M17" s="3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5.75" customHeight="1" x14ac:dyDescent="0.45">
      <c r="A18" s="1"/>
      <c r="B18" s="1">
        <v>14</v>
      </c>
      <c r="C18" s="32"/>
      <c r="D18" s="32"/>
      <c r="E18" s="35"/>
      <c r="F18" s="32"/>
      <c r="G18" s="32"/>
      <c r="H18" s="35"/>
      <c r="I18" s="32"/>
      <c r="J18" s="32"/>
      <c r="K18" s="35"/>
      <c r="L18" s="23" t="str">
        <f t="shared" si="0"/>
        <v>Automatically generated</v>
      </c>
      <c r="M18" s="3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3.9" x14ac:dyDescent="0.45">
      <c r="A19" s="1"/>
      <c r="B19" s="1">
        <v>15</v>
      </c>
      <c r="C19" s="32"/>
      <c r="D19" s="32"/>
      <c r="E19" s="35"/>
      <c r="F19" s="32"/>
      <c r="G19" s="32"/>
      <c r="H19" s="35"/>
      <c r="I19" s="32"/>
      <c r="J19" s="32"/>
      <c r="K19" s="35"/>
      <c r="L19" s="23" t="str">
        <f t="shared" si="0"/>
        <v>Automatically generated</v>
      </c>
      <c r="M19" s="3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3.9" x14ac:dyDescent="0.45">
      <c r="A20" s="1"/>
      <c r="B20" s="1">
        <v>16</v>
      </c>
      <c r="C20" s="32"/>
      <c r="D20" s="32"/>
      <c r="E20" s="35"/>
      <c r="F20" s="32"/>
      <c r="G20" s="32"/>
      <c r="H20" s="35"/>
      <c r="I20" s="32"/>
      <c r="J20" s="32"/>
      <c r="K20" s="35"/>
      <c r="L20" s="23" t="str">
        <f t="shared" si="0"/>
        <v>Automatically generated</v>
      </c>
      <c r="M20" s="3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3.9" x14ac:dyDescent="0.45">
      <c r="A21" s="1"/>
      <c r="B21" s="1">
        <v>17</v>
      </c>
      <c r="C21" s="32"/>
      <c r="D21" s="32"/>
      <c r="E21" s="35"/>
      <c r="F21" s="32"/>
      <c r="G21" s="32"/>
      <c r="H21" s="35"/>
      <c r="I21" s="32"/>
      <c r="J21" s="32"/>
      <c r="K21" s="35"/>
      <c r="L21" s="23" t="str">
        <f t="shared" si="0"/>
        <v>Automatically generated</v>
      </c>
      <c r="M21" s="3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3.9" x14ac:dyDescent="0.45">
      <c r="A22" s="1"/>
      <c r="B22" s="1">
        <v>18</v>
      </c>
      <c r="C22" s="32"/>
      <c r="D22" s="32"/>
      <c r="E22" s="35"/>
      <c r="F22" s="32"/>
      <c r="G22" s="32"/>
      <c r="H22" s="35"/>
      <c r="I22" s="32"/>
      <c r="J22" s="32"/>
      <c r="K22" s="35"/>
      <c r="L22" s="23" t="str">
        <f t="shared" si="0"/>
        <v>Automatically generated</v>
      </c>
      <c r="M22" s="3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3.9" x14ac:dyDescent="0.45">
      <c r="A23" s="1"/>
      <c r="B23" s="1">
        <v>19</v>
      </c>
      <c r="C23" s="32"/>
      <c r="D23" s="32"/>
      <c r="E23" s="35"/>
      <c r="F23" s="32"/>
      <c r="G23" s="32"/>
      <c r="H23" s="35"/>
      <c r="I23" s="32"/>
      <c r="J23" s="32"/>
      <c r="K23" s="35"/>
      <c r="L23" s="23" t="str">
        <f t="shared" si="0"/>
        <v>Automatically generated</v>
      </c>
      <c r="M23" s="3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3.9" x14ac:dyDescent="0.45">
      <c r="A24" s="1"/>
      <c r="B24" s="1">
        <v>20</v>
      </c>
      <c r="C24" s="32"/>
      <c r="D24" s="32"/>
      <c r="E24" s="35"/>
      <c r="F24" s="32"/>
      <c r="G24" s="32"/>
      <c r="H24" s="35"/>
      <c r="I24" s="32"/>
      <c r="J24" s="32"/>
      <c r="K24" s="35"/>
      <c r="L24" s="23" t="str">
        <f t="shared" si="0"/>
        <v>Automatically generated</v>
      </c>
      <c r="M24" s="3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3.9" x14ac:dyDescent="0.45">
      <c r="A25" s="1"/>
      <c r="B25" s="1">
        <v>21</v>
      </c>
      <c r="C25" s="32"/>
      <c r="D25" s="32"/>
      <c r="E25" s="35"/>
      <c r="F25" s="32"/>
      <c r="G25" s="32"/>
      <c r="H25" s="35"/>
      <c r="I25" s="32"/>
      <c r="J25" s="32"/>
      <c r="K25" s="35"/>
      <c r="L25" s="23" t="str">
        <f t="shared" si="0"/>
        <v>Automatically generated</v>
      </c>
      <c r="M25" s="3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3.9" x14ac:dyDescent="0.45">
      <c r="A26" s="1"/>
      <c r="B26" s="1">
        <v>22</v>
      </c>
      <c r="C26" s="32"/>
      <c r="D26" s="32"/>
      <c r="E26" s="35"/>
      <c r="F26" s="32"/>
      <c r="G26" s="32"/>
      <c r="H26" s="35"/>
      <c r="I26" s="32"/>
      <c r="J26" s="32"/>
      <c r="K26" s="35"/>
      <c r="L26" s="23" t="str">
        <f t="shared" si="0"/>
        <v>Automatically generated</v>
      </c>
      <c r="M26" s="3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3.9" x14ac:dyDescent="0.45">
      <c r="A27" s="1"/>
      <c r="B27" s="1">
        <v>23</v>
      </c>
      <c r="C27" s="32"/>
      <c r="D27" s="32"/>
      <c r="E27" s="35"/>
      <c r="F27" s="32"/>
      <c r="G27" s="32"/>
      <c r="H27" s="35"/>
      <c r="I27" s="32"/>
      <c r="J27" s="32"/>
      <c r="K27" s="35"/>
      <c r="L27" s="23" t="str">
        <f t="shared" si="0"/>
        <v>Automatically generated</v>
      </c>
      <c r="M27" s="3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3.9" x14ac:dyDescent="0.45">
      <c r="A28" s="1"/>
      <c r="B28" s="1">
        <v>24</v>
      </c>
      <c r="C28" s="32"/>
      <c r="D28" s="32"/>
      <c r="E28" s="35"/>
      <c r="F28" s="32"/>
      <c r="G28" s="32"/>
      <c r="H28" s="35"/>
      <c r="I28" s="32"/>
      <c r="J28" s="32"/>
      <c r="K28" s="35"/>
      <c r="L28" s="23" t="str">
        <f t="shared" si="0"/>
        <v>Automatically generated</v>
      </c>
      <c r="M28" s="3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3.9" x14ac:dyDescent="0.45">
      <c r="A29" s="1"/>
      <c r="B29" s="1">
        <v>25</v>
      </c>
      <c r="C29" s="32"/>
      <c r="D29" s="32"/>
      <c r="E29" s="35"/>
      <c r="F29" s="32"/>
      <c r="G29" s="32"/>
      <c r="H29" s="35"/>
      <c r="I29" s="32"/>
      <c r="J29" s="32"/>
      <c r="K29" s="35"/>
      <c r="L29" s="23" t="str">
        <f t="shared" si="0"/>
        <v>Automatically generated</v>
      </c>
      <c r="M29" s="3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3.9" x14ac:dyDescent="0.45">
      <c r="A30" s="1"/>
      <c r="B30" s="1">
        <v>26</v>
      </c>
      <c r="C30" s="32"/>
      <c r="D30" s="32"/>
      <c r="E30" s="35"/>
      <c r="F30" s="32"/>
      <c r="G30" s="32"/>
      <c r="H30" s="35"/>
      <c r="I30" s="32"/>
      <c r="J30" s="32"/>
      <c r="K30" s="35"/>
      <c r="L30" s="23" t="str">
        <f t="shared" si="0"/>
        <v>Automatically generated</v>
      </c>
      <c r="M30" s="3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3.9" x14ac:dyDescent="0.45">
      <c r="A31" s="1"/>
      <c r="B31" s="1">
        <v>27</v>
      </c>
      <c r="C31" s="32"/>
      <c r="D31" s="32"/>
      <c r="E31" s="35"/>
      <c r="F31" s="32"/>
      <c r="G31" s="32"/>
      <c r="H31" s="35"/>
      <c r="I31" s="32"/>
      <c r="J31" s="32"/>
      <c r="K31" s="35"/>
      <c r="L31" s="23" t="str">
        <f t="shared" si="0"/>
        <v>Automatically generated</v>
      </c>
      <c r="M31" s="3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3.9" x14ac:dyDescent="0.45">
      <c r="A32" s="1"/>
      <c r="B32" s="1">
        <v>28</v>
      </c>
      <c r="C32" s="32"/>
      <c r="D32" s="32"/>
      <c r="E32" s="35"/>
      <c r="F32" s="32"/>
      <c r="G32" s="32"/>
      <c r="H32" s="35"/>
      <c r="I32" s="32"/>
      <c r="J32" s="32"/>
      <c r="K32" s="35"/>
      <c r="L32" s="23" t="str">
        <f t="shared" si="0"/>
        <v>Automatically generated</v>
      </c>
      <c r="M32" s="3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3.9" x14ac:dyDescent="0.45">
      <c r="A33" s="1"/>
      <c r="B33" s="1">
        <v>29</v>
      </c>
      <c r="C33" s="32"/>
      <c r="D33" s="32"/>
      <c r="E33" s="35"/>
      <c r="F33" s="32"/>
      <c r="G33" s="32"/>
      <c r="H33" s="35"/>
      <c r="I33" s="32"/>
      <c r="J33" s="32"/>
      <c r="K33" s="35"/>
      <c r="L33" s="23" t="str">
        <f t="shared" si="0"/>
        <v>Automatically generated</v>
      </c>
      <c r="M33" s="3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3.9" x14ac:dyDescent="0.45">
      <c r="A34" s="1"/>
      <c r="B34" s="1">
        <v>30</v>
      </c>
      <c r="C34" s="32"/>
      <c r="D34" s="32"/>
      <c r="E34" s="35"/>
      <c r="F34" s="32"/>
      <c r="G34" s="32"/>
      <c r="H34" s="35"/>
      <c r="I34" s="32"/>
      <c r="J34" s="32"/>
      <c r="K34" s="35"/>
      <c r="L34" s="23" t="str">
        <f t="shared" si="0"/>
        <v>Automatically generated</v>
      </c>
      <c r="M34" s="3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3.9" x14ac:dyDescent="0.45">
      <c r="A35" s="1"/>
      <c r="B35" s="1">
        <v>31</v>
      </c>
      <c r="C35" s="32"/>
      <c r="D35" s="32"/>
      <c r="E35" s="35"/>
      <c r="F35" s="32"/>
      <c r="G35" s="32"/>
      <c r="H35" s="35"/>
      <c r="I35" s="32"/>
      <c r="J35" s="32"/>
      <c r="K35" s="35"/>
      <c r="L35" s="23" t="str">
        <f t="shared" si="0"/>
        <v>Automatically generated</v>
      </c>
      <c r="M35" s="3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3.9" x14ac:dyDescent="0.45">
      <c r="A36" s="1"/>
      <c r="B36" s="1">
        <v>32</v>
      </c>
      <c r="C36" s="32"/>
      <c r="D36" s="32"/>
      <c r="E36" s="35"/>
      <c r="F36" s="32"/>
      <c r="G36" s="32"/>
      <c r="H36" s="35"/>
      <c r="I36" s="32"/>
      <c r="J36" s="32"/>
      <c r="K36" s="35"/>
      <c r="L36" s="23" t="str">
        <f t="shared" si="0"/>
        <v>Automatically generated</v>
      </c>
      <c r="M36" s="3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9" x14ac:dyDescent="0.45">
      <c r="A37" s="1"/>
      <c r="B37" s="1">
        <v>33</v>
      </c>
      <c r="C37" s="32"/>
      <c r="D37" s="32"/>
      <c r="E37" s="35"/>
      <c r="F37" s="32"/>
      <c r="G37" s="32"/>
      <c r="H37" s="35"/>
      <c r="I37" s="32"/>
      <c r="J37" s="32"/>
      <c r="K37" s="35"/>
      <c r="L37" s="23" t="str">
        <f t="shared" si="0"/>
        <v>Automatically generated</v>
      </c>
      <c r="M37" s="3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9" x14ac:dyDescent="0.45">
      <c r="A38" s="1"/>
      <c r="B38" s="1">
        <v>34</v>
      </c>
      <c r="C38" s="32"/>
      <c r="D38" s="32"/>
      <c r="E38" s="35"/>
      <c r="F38" s="32"/>
      <c r="G38" s="32"/>
      <c r="H38" s="35"/>
      <c r="I38" s="32"/>
      <c r="J38" s="32"/>
      <c r="K38" s="35"/>
      <c r="L38" s="23" t="str">
        <f t="shared" si="0"/>
        <v>Automatically generated</v>
      </c>
      <c r="M38" s="3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9" x14ac:dyDescent="0.45">
      <c r="A39" s="1"/>
      <c r="B39" s="1">
        <v>35</v>
      </c>
      <c r="C39" s="32"/>
      <c r="D39" s="32"/>
      <c r="E39" s="35"/>
      <c r="F39" s="32"/>
      <c r="G39" s="32"/>
      <c r="H39" s="35"/>
      <c r="I39" s="32"/>
      <c r="J39" s="32"/>
      <c r="K39" s="35"/>
      <c r="L39" s="23" t="str">
        <f t="shared" si="0"/>
        <v>Automatically generated</v>
      </c>
      <c r="M39" s="3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9" x14ac:dyDescent="0.45">
      <c r="A40" s="1"/>
      <c r="B40" s="1">
        <v>36</v>
      </c>
      <c r="C40" s="32"/>
      <c r="D40" s="32"/>
      <c r="E40" s="35"/>
      <c r="F40" s="32"/>
      <c r="G40" s="32"/>
      <c r="H40" s="35"/>
      <c r="I40" s="32"/>
      <c r="J40" s="32"/>
      <c r="K40" s="35"/>
      <c r="L40" s="23" t="str">
        <f t="shared" si="0"/>
        <v>Automatically generated</v>
      </c>
      <c r="M40" s="3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9" x14ac:dyDescent="0.45">
      <c r="A41" s="1"/>
      <c r="B41" s="1">
        <v>37</v>
      </c>
      <c r="C41" s="32"/>
      <c r="D41" s="32"/>
      <c r="E41" s="35"/>
      <c r="F41" s="32"/>
      <c r="G41" s="32"/>
      <c r="H41" s="35"/>
      <c r="I41" s="32"/>
      <c r="J41" s="32"/>
      <c r="K41" s="35"/>
      <c r="L41" s="23" t="str">
        <f t="shared" si="0"/>
        <v>Automatically generated</v>
      </c>
      <c r="M41" s="3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3.9" x14ac:dyDescent="0.45">
      <c r="A42" s="1"/>
      <c r="B42" s="1">
        <v>38</v>
      </c>
      <c r="C42" s="32"/>
      <c r="D42" s="32"/>
      <c r="E42" s="35"/>
      <c r="F42" s="32"/>
      <c r="G42" s="32"/>
      <c r="H42" s="35"/>
      <c r="I42" s="32"/>
      <c r="J42" s="32"/>
      <c r="K42" s="35"/>
      <c r="L42" s="23" t="str">
        <f t="shared" si="0"/>
        <v>Automatically generated</v>
      </c>
      <c r="M42" s="3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3.9" x14ac:dyDescent="0.45">
      <c r="A43" s="1"/>
      <c r="B43" s="1">
        <v>39</v>
      </c>
      <c r="C43" s="32"/>
      <c r="D43" s="32"/>
      <c r="E43" s="35"/>
      <c r="F43" s="32"/>
      <c r="G43" s="32"/>
      <c r="H43" s="35"/>
      <c r="I43" s="32"/>
      <c r="J43" s="32"/>
      <c r="K43" s="35"/>
      <c r="L43" s="23" t="str">
        <f t="shared" si="0"/>
        <v>Automatically generated</v>
      </c>
      <c r="M43" s="3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3.9" x14ac:dyDescent="0.45">
      <c r="A44" s="1"/>
      <c r="B44" s="1">
        <v>40</v>
      </c>
      <c r="C44" s="32"/>
      <c r="D44" s="32"/>
      <c r="E44" s="35"/>
      <c r="F44" s="32"/>
      <c r="G44" s="32"/>
      <c r="H44" s="35"/>
      <c r="I44" s="32"/>
      <c r="J44" s="32"/>
      <c r="K44" s="35"/>
      <c r="L44" s="23" t="str">
        <f t="shared" si="0"/>
        <v>Automatically generated</v>
      </c>
      <c r="M44" s="3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3.9" x14ac:dyDescent="0.45">
      <c r="A45" s="1"/>
      <c r="B45" s="1">
        <v>41</v>
      </c>
      <c r="C45" s="32"/>
      <c r="D45" s="32"/>
      <c r="E45" s="35"/>
      <c r="F45" s="32"/>
      <c r="G45" s="32"/>
      <c r="H45" s="35"/>
      <c r="I45" s="32"/>
      <c r="J45" s="32"/>
      <c r="K45" s="35"/>
      <c r="L45" s="23" t="str">
        <f t="shared" si="0"/>
        <v>Automatically generated</v>
      </c>
      <c r="M45" s="3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3.9" x14ac:dyDescent="0.45">
      <c r="A46" s="1"/>
      <c r="B46" s="1">
        <v>42</v>
      </c>
      <c r="C46" s="32"/>
      <c r="D46" s="32"/>
      <c r="E46" s="35"/>
      <c r="F46" s="32"/>
      <c r="G46" s="32"/>
      <c r="H46" s="35"/>
      <c r="I46" s="32"/>
      <c r="J46" s="32"/>
      <c r="K46" s="35"/>
      <c r="L46" s="23" t="str">
        <f t="shared" si="0"/>
        <v>Automatically generated</v>
      </c>
      <c r="M46" s="3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3.9" x14ac:dyDescent="0.45">
      <c r="A47" s="1"/>
      <c r="B47" s="1">
        <v>43</v>
      </c>
      <c r="C47" s="32"/>
      <c r="D47" s="32"/>
      <c r="E47" s="35"/>
      <c r="F47" s="32"/>
      <c r="G47" s="32"/>
      <c r="H47" s="35"/>
      <c r="I47" s="32"/>
      <c r="J47" s="32"/>
      <c r="K47" s="35"/>
      <c r="L47" s="23" t="str">
        <f t="shared" si="0"/>
        <v>Automatically generated</v>
      </c>
      <c r="M47" s="3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3.9" x14ac:dyDescent="0.45">
      <c r="A48" s="1"/>
      <c r="B48" s="1">
        <v>44</v>
      </c>
      <c r="C48" s="32"/>
      <c r="D48" s="32"/>
      <c r="E48" s="35"/>
      <c r="F48" s="32"/>
      <c r="G48" s="32"/>
      <c r="H48" s="35"/>
      <c r="I48" s="32"/>
      <c r="J48" s="32"/>
      <c r="K48" s="35"/>
      <c r="L48" s="23" t="str">
        <f t="shared" si="0"/>
        <v>Automatically generated</v>
      </c>
      <c r="M48" s="3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3.9" x14ac:dyDescent="0.45">
      <c r="A49" s="1"/>
      <c r="B49" s="1">
        <v>45</v>
      </c>
      <c r="C49" s="32"/>
      <c r="D49" s="32"/>
      <c r="E49" s="35"/>
      <c r="F49" s="32"/>
      <c r="G49" s="32"/>
      <c r="H49" s="35"/>
      <c r="I49" s="32"/>
      <c r="J49" s="32"/>
      <c r="K49" s="35"/>
      <c r="L49" s="23" t="str">
        <f t="shared" si="0"/>
        <v>Automatically generated</v>
      </c>
      <c r="M49" s="3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3.9" x14ac:dyDescent="0.45">
      <c r="A50" s="1"/>
      <c r="B50" s="1">
        <v>46</v>
      </c>
      <c r="C50" s="32"/>
      <c r="D50" s="32"/>
      <c r="E50" s="35"/>
      <c r="F50" s="32"/>
      <c r="G50" s="32"/>
      <c r="H50" s="35"/>
      <c r="I50" s="32"/>
      <c r="J50" s="32"/>
      <c r="K50" s="35"/>
      <c r="L50" s="23" t="str">
        <f t="shared" si="0"/>
        <v>Automatically generated</v>
      </c>
      <c r="M50" s="3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3.9" x14ac:dyDescent="0.45">
      <c r="A51" s="1"/>
      <c r="B51" s="1">
        <v>47</v>
      </c>
      <c r="C51" s="32"/>
      <c r="D51" s="32"/>
      <c r="E51" s="35"/>
      <c r="F51" s="32"/>
      <c r="G51" s="32"/>
      <c r="H51" s="35"/>
      <c r="I51" s="32"/>
      <c r="J51" s="32"/>
      <c r="K51" s="35"/>
      <c r="L51" s="23" t="str">
        <f t="shared" si="0"/>
        <v>Automatically generated</v>
      </c>
      <c r="M51" s="3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3.9" x14ac:dyDescent="0.45">
      <c r="A52" s="1"/>
      <c r="B52" s="1">
        <v>48</v>
      </c>
      <c r="C52" s="32"/>
      <c r="D52" s="32"/>
      <c r="E52" s="35"/>
      <c r="F52" s="32"/>
      <c r="G52" s="32"/>
      <c r="H52" s="35"/>
      <c r="I52" s="32"/>
      <c r="J52" s="32"/>
      <c r="K52" s="35"/>
      <c r="L52" s="23" t="str">
        <f t="shared" si="0"/>
        <v>Automatically generated</v>
      </c>
      <c r="M52" s="3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3.9" x14ac:dyDescent="0.45">
      <c r="A53" s="1"/>
      <c r="B53" s="1">
        <v>49</v>
      </c>
      <c r="C53" s="32"/>
      <c r="D53" s="32"/>
      <c r="E53" s="35"/>
      <c r="F53" s="32"/>
      <c r="G53" s="32"/>
      <c r="H53" s="35"/>
      <c r="I53" s="32"/>
      <c r="J53" s="32"/>
      <c r="K53" s="35"/>
      <c r="L53" s="23" t="str">
        <f t="shared" si="0"/>
        <v>Automatically generated</v>
      </c>
      <c r="M53" s="3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3.9" x14ac:dyDescent="0.45">
      <c r="A54" s="1"/>
      <c r="B54" s="1">
        <v>50</v>
      </c>
      <c r="C54" s="33"/>
      <c r="D54" s="33"/>
      <c r="E54" s="37"/>
      <c r="F54" s="33"/>
      <c r="G54" s="33"/>
      <c r="H54" s="37"/>
      <c r="I54" s="33"/>
      <c r="J54" s="33"/>
      <c r="K54" s="37"/>
      <c r="L54" s="24" t="str">
        <f t="shared" si="0"/>
        <v>Automatically generated</v>
      </c>
      <c r="M54" s="4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3.9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3.9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3.9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3.9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3.9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3.9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3.9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3.9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3.9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3.9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3.9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3.9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3.9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3.9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3.9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3.9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3.9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3.9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3.9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3.9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3.9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3.9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3.9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3.9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3.9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3.9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3.9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3.9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3.9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3.9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3.9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3.9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3.9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3.9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3.9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3.9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3.9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3.9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3.9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3.9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3.9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3.9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3.9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3.9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3.9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3.9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3.9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3.9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3.9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3.9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3.9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3.9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3.9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3.9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3.9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3.9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3.9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3.9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3.9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3.9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3.9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3.9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3.9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3.9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3.9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3.9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3.9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3.9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3.9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3.9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3.9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3.9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3.9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3.9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3.9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3.9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3.9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3.9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3.9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3.9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3.9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3.9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3.9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3.9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3.9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3.9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3.9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3.9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3.9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3.9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3.9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3.9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3.9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3.9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3.9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3.9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3.9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3.9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3.9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3.9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3.9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3.9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3.9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3.9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3.9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3.9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3.9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3.9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3.9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3.9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3.9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3.9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3.9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3.9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3.9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3.9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3.9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3.9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3.9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3.9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3.9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3.9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3.9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3.9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3.9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3.9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3.9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3.9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3.9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3.9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3.9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3.9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3.9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3.9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3.9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3.9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3.9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3.9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3.9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3.9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3.9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3.9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3.9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3.9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3.9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3.9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3.9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3.9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3.9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3.9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3.9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3.9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3.9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3.9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3.9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3.9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3.9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3.9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3.9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3.9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3.9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3.9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3.9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3.9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3.9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3.9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3.9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3.9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3.9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3.9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3.9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3.9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3.9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3.9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3.9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3.9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3.9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3.9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3.9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3.9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3.9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3.9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3.9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3.9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3.9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3.9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3.9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3.9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3.9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3.9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3.9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3.9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3.9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3.9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3.9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3.9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3.9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3.9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3.9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3.9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3.9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3.9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3.9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3.9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3.9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3.9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3.9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3.9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3.9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3.9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3.9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3.9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3.9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3.9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3.9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3.9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3.9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3.9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3.9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3.9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3.9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3.9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3.9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3.9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3.9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3.9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3.9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3.9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3.9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3.9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3.9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3.9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3.9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3.9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3.9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3.9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3.9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3.9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3.9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3.9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3.9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3.9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3.9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3.9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3.9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3.9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3.9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3.9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3.9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3.9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3.9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3.9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3.9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3.9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3.9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3.9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3.9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3.9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3.9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3.9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3.9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3.9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3.9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3.9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3.9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3.9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3.9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3.9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3.9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3.9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3.9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3.9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3.9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3.9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3.9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3.9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3.9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3.9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3.9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3.9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3.9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3.9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3.9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3.9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3.9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3.9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3.9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3.9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3.9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3.9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3.9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3.9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3.9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3.9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3.9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3.9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3.9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3.9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3.9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3.9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3.9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3.9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3.9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3.9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3.9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3.9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3.9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3.9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3.9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3.9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3.9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3.9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3.9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3.9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3.9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3.9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3.9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3.9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3.9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3.9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3.9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3.9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3.9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3.9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3.9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3.9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3.9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3.9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3.9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3.9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3.9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3.9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3.9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3.9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3.9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3.9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3.9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3.9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3.9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3.9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3.9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3.9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3.9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3.9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3.9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3.9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3.9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3.9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3.9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3.9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3.9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3.9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3.9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3.9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3.9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3.9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3.9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3.9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3.9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3.9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3.9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3.9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3.9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3.9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3.9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3.9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3.9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3.9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3.9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3.9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3.9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3.9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3.9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3.9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3.9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3.9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3.9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3.9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3.9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3.9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3.9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3.9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3.9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3.9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3.9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3.9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3.9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3.9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3.9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3.9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3.9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3.9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3.9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3.9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3.9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3.9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3.9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3.9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3.9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3.9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3.9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3.9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3.9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3.9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3.9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3.9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3.9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3.9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3.9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3.9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3.9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3.9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3.9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3.9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3.9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3.9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3.9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3.9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3.9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3.9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3.9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3.9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3.9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3.9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3.9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3.9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3.9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3.9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3.9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3.9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3.9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3.9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3.9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3.9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3.9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3.9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3.9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3.9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3.9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3.9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3.9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3.9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3.9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3.9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3.9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3.9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3.9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3.9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3.9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3.9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3.9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3.9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3.9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3.9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3.9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3.9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3.9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3.9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3.9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3.9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3.9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3.9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3.9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3.9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3.9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3.9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3.9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3.9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3.9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3.9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3.9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3.9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3.9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3.9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3.9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3.9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3.9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3.9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3.9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3.9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3.9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3.9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3.9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3.9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3.9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3.9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3.9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3.9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3.9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3.9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3.9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3.9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3.9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3.9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3.9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3.9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3.9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3.9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3.9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3.9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3.9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3.9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3.9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3.9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3.9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3.9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3.9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3.9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3.9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3.9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3.9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3.9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3.9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3.9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3.9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3.9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3.9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3.9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3.9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3.9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3.9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3.9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3.9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3.9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3.9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3.9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3.9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3.9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3.9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3.9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3.9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3.9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3.9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3.9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3.9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3.9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3.9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3.9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3.9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3.9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3.9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3.9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3.9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3.9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3.9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3.9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3.9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3.9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3.9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3.9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3.9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3.9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3.9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3.9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3.9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3.9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3.9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3.9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3.9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3.9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3.9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3.9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3.9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3.9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3.9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3.9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3.9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3.9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3.9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3.9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3.9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3.9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3.9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3.9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3.9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3.9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3.9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3.9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3.9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3.9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3.9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3.9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3.9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3.9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3.9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3.9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3.9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3.9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3.9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3.9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3.9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3.9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3.9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3.9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3.9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3.9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3.9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3.9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3.9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3.9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3.9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3.9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3.9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3.9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3.9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3.9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3.9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3.9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3.9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3.9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3.9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3.9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3.9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3.9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3.9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3.9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3.9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3.9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3.9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3.9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3.9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3.9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3.9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3.9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3.9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3.9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3.9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3.9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3.9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3.9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3.9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3.9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3.9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3.9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3.9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3.9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3.9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3.9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3.9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3.9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3.9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3.9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3.9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3.9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3.9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3.9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3.9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3.9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3.9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3.9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3.9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3.9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3.9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3.9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3.9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3.9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3.9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3.9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3.9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3.9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3.9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3.9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3.9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3.9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3.9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3.9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3.9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3.9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3.9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3.9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3.9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3.9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3.9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3.9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3.9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3.9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3.9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3.9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3.9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3.9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3.9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3.9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3.9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3.9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3.9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3.9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3.9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3.9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3.9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3.9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3.9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3.9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3.9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3.9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3.9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3.9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3.9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3.9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3.9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3.9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3.9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3.9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3.9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3.9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3.9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3.9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3.9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3.9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3.9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3.9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3.9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3.9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3.9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3.9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3.9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3.9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3.9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3.9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3.9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3.9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3.9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3.9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3.9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3.9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3.9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3.9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3.9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3.9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3.9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3.9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3.9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3.9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3.9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3.9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3.9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3.9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3.9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3.9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3.9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3.9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3.9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3.9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3.9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3.9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3.9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3.9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3.9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3.9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3.9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3.9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3.9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3.9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3.9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3.9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3.9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3.9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3.9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3.9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3.9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3.9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3.9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3.9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3.9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3.9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3.9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3.9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3.9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3.9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3.9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3.9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3.9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3.9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3.9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3.9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3.9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3.9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3.9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3.9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3.9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3.9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3.9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3.9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3.9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3.9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3.9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3.9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3.9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3.9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3.9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3.9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3.9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3.9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3.9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3.9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3.9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3.9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3.9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3.9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3.9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3.9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3.9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3.9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3.9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3.9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3.9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3.9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3.9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3.9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3.9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3.9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3.9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3.9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3.9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3.9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3.9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3.9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3.9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3.9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3.9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3.9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3.9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3.9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3.9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3.9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3.9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3.9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3.9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3.9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3.9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3.9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3.9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3.9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3.9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3.9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3.9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3.9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3.9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3.9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3.9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3.9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3.9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3.9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3.9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3.9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3.9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3.9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3.9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3.9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3.9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3.9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3.9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3.9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3.9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3.9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3.9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3.9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3.9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3.9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3.9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3.9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3.9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3.9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3.9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3.9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3.9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3.9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3.9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3.9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3.9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3.9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3.9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3.9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3.9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3.9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3.9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3.9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3.9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3.9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3.9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3.9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3.9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3.9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3.9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3.9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3.9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3.9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3.9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3.9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3.9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3.9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3.9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3.9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3.9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3.9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3.9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3.9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3.9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3.9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3.9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3.9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3.9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3.9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3.9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3.9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3.9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3.9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3.9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3.9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3.9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3.9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3.9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3.9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3.9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3.9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3.9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3.9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3.9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3.9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3.9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3.9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3.9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3.9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3.9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3.9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3.9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3.9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3.9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3.9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3.9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3.9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3.9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3.9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3.9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3.9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3.9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3.9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3.9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3.9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3.9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3.9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3.9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3.9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3.9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3.9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3.9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3.9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  <row r="1001" spans="1:32" ht="13.9" x14ac:dyDescent="0.4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</row>
    <row r="1002" spans="1:32" ht="13.9" x14ac:dyDescent="0.4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</row>
  </sheetData>
  <sheetProtection algorithmName="SHA-512" hashValue="YRcQOO4ze3Eu6/Bi0hLcfkFrnoYKykvqc6+/bRYV1qRwuGcQHO/3aLu8Idcw53v0zFxuN6zcQnRJTH3uR6YBEA==" saltValue="Uysbgv1i7VIJBm/4hjnhJg==" spinCount="100000" sheet="1" objects="1" scenarios="1"/>
  <conditionalFormatting sqref="L1:L1002">
    <cfRule type="containsText" dxfId="29" priority="1" operator="containsText" text="Minis">
      <formula>NOT(ISERROR(SEARCH("Minis",L1)))</formula>
    </cfRule>
    <cfRule type="containsText" dxfId="28" priority="2" operator="containsText" text="Kids">
      <formula>NOT(ISERROR(SEARCH("Kids",L1)))</formula>
    </cfRule>
    <cfRule type="containsText" dxfId="27" priority="3" operator="containsText" text="Juniors">
      <formula>NOT(ISERROR(SEARCH("Juniors",L1)))</formula>
    </cfRule>
    <cfRule type="containsText" dxfId="26" priority="4" operator="containsText" text="Teens">
      <formula>NOT(ISERROR(SEARCH("Teens",L1)))</formula>
    </cfRule>
    <cfRule type="containsText" dxfId="25" priority="5" operator="containsText" text="Young Adults">
      <formula>NOT(ISERROR(SEARCH("Young Adults",L1)))</formula>
    </cfRule>
    <cfRule type="containsText" dxfId="24" priority="6" operator="containsText" text="Adults +18">
      <formula>NOT(ISERROR(SEARCH("Adults +18",L1)))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Dropdowns!$A$2:$A$13</xm:f>
          </x14:formula1>
          <xm:sqref>M5:M54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J1019"/>
  <sheetViews>
    <sheetView topLeftCell="A186" workbookViewId="0">
      <selection activeCell="U201" activeCellId="35" sqref="E88:H89 E91:H92 C96:E105 I96:K105 O96:Q105 U96:W105 E109:H110 E112:H113 C117:E126 I117:K126 O117:Q126 U117:W126 E130:H131 E133:H134 C138:E147 I138:K147 O138:Q147 U138:W147 E151:H152 E154:H155 C159:E168 I159:K168 O159:Q168 U159:W168 E172:H173 E175:H176 C180:E189 I180:K189 O180:Q189 U180:W189 E193:H194 E196:H197 C201:E210 I201:K210 O201:Q210 U201:W210"/>
    </sheetView>
  </sheetViews>
  <sheetFormatPr defaultColWidth="12.59765625" defaultRowHeight="15.75" customHeight="1" x14ac:dyDescent="0.35"/>
  <cols>
    <col min="1" max="1" width="5.1328125" customWidth="1"/>
    <col min="2" max="2" width="4.46484375" customWidth="1"/>
    <col min="3" max="3" width="15.1328125" customWidth="1"/>
    <col min="4" max="4" width="20" customWidth="1"/>
    <col min="5" max="5" width="16" customWidth="1"/>
    <col min="6" max="6" width="5.1328125" hidden="1" customWidth="1"/>
    <col min="7" max="7" width="5.1328125" customWidth="1"/>
    <col min="8" max="8" width="4.46484375" customWidth="1"/>
    <col min="9" max="10" width="15.1328125" customWidth="1"/>
    <col min="11" max="11" width="15.73046875" bestFit="1" customWidth="1"/>
    <col min="12" max="12" width="5.1328125" hidden="1" customWidth="1"/>
    <col min="13" max="13" width="5.1328125" customWidth="1"/>
    <col min="14" max="14" width="4.46484375" customWidth="1"/>
    <col min="15" max="16" width="15.1328125" customWidth="1"/>
    <col min="17" max="17" width="15.73046875" bestFit="1" customWidth="1"/>
    <col min="18" max="18" width="5.1328125" hidden="1" customWidth="1"/>
    <col min="19" max="19" width="5.1328125" customWidth="1"/>
    <col min="20" max="20" width="4.46484375" customWidth="1"/>
    <col min="21" max="22" width="15.1328125" customWidth="1"/>
    <col min="23" max="23" width="15.73046875" bestFit="1" customWidth="1"/>
    <col min="24" max="24" width="5.1328125" hidden="1" customWidth="1"/>
    <col min="25" max="25" width="5.1328125" customWidth="1"/>
    <col min="26" max="26" width="14" hidden="1" customWidth="1"/>
    <col min="27" max="27" width="12.59765625" hidden="1"/>
  </cols>
  <sheetData>
    <row r="1" spans="1:36" ht="15.7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2" customFormat="1" ht="18" x14ac:dyDescent="0.65">
      <c r="A2" s="20"/>
      <c r="B2" s="21" t="s">
        <v>13</v>
      </c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ht="15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.75" customHeight="1" x14ac:dyDescent="0.65">
      <c r="A4" s="1"/>
      <c r="B4" s="10"/>
      <c r="C4" s="11" t="s">
        <v>14</v>
      </c>
      <c r="D4" s="28" t="s">
        <v>15</v>
      </c>
      <c r="E4" s="41"/>
      <c r="F4" s="42"/>
      <c r="G4" s="42"/>
      <c r="H4" s="4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 t="s">
        <v>16</v>
      </c>
      <c r="AA4" s="1">
        <f>IF(E8&lt;=5,1,IF(E8&lt;=10,2,IF(E8&lt;=15,3,IF(E8&lt;=20,4,IF(E8&lt;=25,5,IF(E8&lt;=30,6,IF(E8&lt;=35,7,IF(E8&lt;=40,8,9))))))))</f>
        <v>9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ht="15.75" customHeight="1" x14ac:dyDescent="0.45">
      <c r="A5" s="1"/>
      <c r="B5" s="1"/>
      <c r="C5" s="1"/>
      <c r="D5" s="29" t="s">
        <v>11</v>
      </c>
      <c r="E5" s="44"/>
      <c r="F5" s="45"/>
      <c r="G5" s="45"/>
      <c r="H5" s="4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 t="s">
        <v>17</v>
      </c>
      <c r="AA5" s="1">
        <f>SUMPRODUCT((F12:F21&gt;11)*(F12:F21&lt;&gt;""))+SUMPRODUCT((L12:L21&gt;11)*(L12:L21&lt;&gt;""))+SUMPRODUCT((R12:R21&gt;11)*(R12:R21&lt;&gt;""))+SUMPRODUCT((X12:X21&gt;11)*(X12:X21&lt;&gt;""))</f>
        <v>0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ht="15.75" customHeight="1" x14ac:dyDescent="0.45">
      <c r="A6" s="1"/>
      <c r="B6" s="1"/>
      <c r="C6" s="10"/>
      <c r="D6" s="29" t="s">
        <v>10</v>
      </c>
      <c r="E6" s="25" t="str">
        <f>IF(E8="","Automatically generated",IF(AA5&lt;=AA4,"Minis -12",IF(AA6&lt;=AA4,"Kids -14",IF(AA7&lt;=AA4,"Juniors -15",IF(AA8&lt;=AA4,"Teens -16",IF(AA9&lt;=AA4,"Young Adults -18","Adults +18"))))))</f>
        <v>Automatically generated</v>
      </c>
      <c r="F6" s="26"/>
      <c r="G6" s="26"/>
      <c r="H6" s="2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 t="s">
        <v>18</v>
      </c>
      <c r="AA6" s="1">
        <f>SUMPRODUCT((F12:F21&gt;13)*(F12:F21&lt;&gt;""))+SUMPRODUCT((L12:L21&gt;13)*(L12:L21&lt;&gt;""))+SUMPRODUCT((R12:R21&gt;13)*(R12:R21&lt;&gt;""))+SUMPRODUCT((X12:X21&gt;13)*(X12:X21&lt;&gt;""))</f>
        <v>0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ht="15.75" customHeight="1" x14ac:dyDescent="0.45">
      <c r="A7" s="1"/>
      <c r="B7" s="1"/>
      <c r="C7" s="1"/>
      <c r="D7" s="29" t="s">
        <v>19</v>
      </c>
      <c r="E7" s="44"/>
      <c r="F7" s="45"/>
      <c r="G7" s="45"/>
      <c r="H7" s="4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 t="s">
        <v>20</v>
      </c>
      <c r="AA7" s="1">
        <f>SUMPRODUCT((F12:F21&gt;14)*(F12:F21&lt;&gt;""))+SUMPRODUCT((L12:L21&gt;14)*(L12:L21&lt;&gt;""))+SUMPRODUCT((R12:R21&gt;14)*(R12:R21&lt;&gt;""))+SUMPRODUCT((X12:X21&gt;14)*(X12:X21&lt;&gt;""))</f>
        <v>0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ht="15.75" customHeight="1" x14ac:dyDescent="0.45">
      <c r="A8" s="1"/>
      <c r="B8" s="1"/>
      <c r="C8" s="1"/>
      <c r="D8" s="30" t="s">
        <v>21</v>
      </c>
      <c r="E8" s="47" t="str">
        <f>IF(COUNT(F12:F21)+COUNT(L12:L21)+COUNT(R12:R21)+COUNT(X12:X21)=0,"",COUNT(F12:F21)+COUNT(L12:L21)+COUNT(R12:R21)+COUNT(X12:X21))</f>
        <v/>
      </c>
      <c r="F8" s="48"/>
      <c r="G8" s="48"/>
      <c r="H8" s="4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 t="s">
        <v>22</v>
      </c>
      <c r="AA8" s="1">
        <f>SUMPRODUCT((F12:F21&gt;15)*(F12:F21&lt;&gt;""))+SUMPRODUCT((L12:L21&gt;15)*(L12:L21&lt;&gt;""))+SUMPRODUCT((R12:R21&gt;15)*(R12:R21&lt;&gt;""))+SUMPRODUCT((X12:X21&gt;15)*(X12:X21&lt;&gt;""))</f>
        <v>0</v>
      </c>
      <c r="AB8" s="1"/>
      <c r="AC8" s="1"/>
      <c r="AD8" s="1"/>
      <c r="AE8" s="1"/>
      <c r="AF8" s="1"/>
      <c r="AG8" s="1"/>
      <c r="AH8" s="1"/>
      <c r="AI8" s="1"/>
      <c r="AJ8" s="1"/>
    </row>
    <row r="9" spans="1:36" ht="15.75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0" t="s">
        <v>23</v>
      </c>
      <c r="AA9" s="10">
        <f>SUMPRODUCT((F12:F21&gt;17)*(F12:F21&lt;&gt;""))+SUMPRODUCT((L12:L21&gt;17)*(L12:L21&lt;&gt;""))+SUMPRODUCT((R12:R21&gt;17)*(R12:R21&lt;&gt;""))+SUMPRODUCT((X12:X21&gt;17)*(X12:X21&lt;&gt;""))</f>
        <v>0</v>
      </c>
      <c r="AB9" s="1"/>
      <c r="AC9" s="1"/>
      <c r="AD9" s="1"/>
      <c r="AE9" s="1"/>
      <c r="AF9" s="1"/>
      <c r="AG9" s="1"/>
      <c r="AH9" s="1"/>
      <c r="AI9" s="1"/>
      <c r="AJ9" s="1"/>
    </row>
    <row r="10" spans="1:36" ht="15.75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0"/>
      <c r="AA10" s="10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5.75" customHeight="1" x14ac:dyDescent="0.45">
      <c r="A11" s="1"/>
      <c r="B11" s="1"/>
      <c r="C11" s="20" t="s">
        <v>7</v>
      </c>
      <c r="D11" s="20" t="s">
        <v>8</v>
      </c>
      <c r="E11" s="20" t="s">
        <v>9</v>
      </c>
      <c r="F11" s="1"/>
      <c r="G11" s="1"/>
      <c r="H11" s="1"/>
      <c r="I11" s="2" t="s">
        <v>7</v>
      </c>
      <c r="J11" s="2" t="s">
        <v>8</v>
      </c>
      <c r="K11" s="2" t="s">
        <v>9</v>
      </c>
      <c r="L11" s="1"/>
      <c r="M11" s="1"/>
      <c r="N11" s="1"/>
      <c r="O11" s="2" t="s">
        <v>7</v>
      </c>
      <c r="P11" s="2" t="s">
        <v>8</v>
      </c>
      <c r="Q11" s="2" t="s">
        <v>9</v>
      </c>
      <c r="R11" s="1"/>
      <c r="S11" s="1"/>
      <c r="T11" s="1"/>
      <c r="U11" s="2" t="s">
        <v>7</v>
      </c>
      <c r="V11" s="2" t="s">
        <v>8</v>
      </c>
      <c r="W11" s="2" t="s">
        <v>9</v>
      </c>
      <c r="X11" s="1"/>
      <c r="Y11" s="1"/>
      <c r="Z11" s="10"/>
      <c r="AA11" s="10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75" customHeight="1" x14ac:dyDescent="0.45">
      <c r="A12" s="1"/>
      <c r="B12" s="1">
        <v>1</v>
      </c>
      <c r="C12" s="31"/>
      <c r="D12" s="31"/>
      <c r="E12" s="39"/>
      <c r="F12" s="1" t="str">
        <f t="shared" ref="F12:F21" si="0">IF(E12="","",DATEDIF(E12,DATE(2026,1,1),"y"))</f>
        <v/>
      </c>
      <c r="G12" s="1"/>
      <c r="H12" s="1">
        <v>11</v>
      </c>
      <c r="I12" s="31"/>
      <c r="J12" s="31"/>
      <c r="K12" s="39"/>
      <c r="L12" s="1" t="str">
        <f t="shared" ref="L12:L21" si="1">IF(K12="","",DATEDIF(K12,DATE(2026,1,1),"y"))</f>
        <v/>
      </c>
      <c r="M12" s="1"/>
      <c r="N12" s="1">
        <v>21</v>
      </c>
      <c r="O12" s="31"/>
      <c r="P12" s="31"/>
      <c r="Q12" s="39"/>
      <c r="R12" s="1" t="str">
        <f t="shared" ref="R12:R21" si="2">IF(Q12="","",DATEDIF(Q12,DATE(2026,1,1),"y"))</f>
        <v/>
      </c>
      <c r="S12" s="1"/>
      <c r="T12" s="1">
        <v>31</v>
      </c>
      <c r="U12" s="31"/>
      <c r="V12" s="31"/>
      <c r="W12" s="39"/>
      <c r="X12" s="1" t="str">
        <f t="shared" ref="X12:X21" si="3">IF(W12="","",DATEDIF(W12,DATE(2026,1,1),"y"))</f>
        <v/>
      </c>
      <c r="Y12" s="1"/>
      <c r="Z12" s="10"/>
      <c r="AA12" s="10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75" customHeight="1" x14ac:dyDescent="0.45">
      <c r="A13" s="1"/>
      <c r="B13" s="1">
        <v>2</v>
      </c>
      <c r="C13" s="32"/>
      <c r="D13" s="32"/>
      <c r="E13" s="35"/>
      <c r="F13" s="1" t="str">
        <f t="shared" si="0"/>
        <v/>
      </c>
      <c r="G13" s="1"/>
      <c r="H13" s="1">
        <v>12</v>
      </c>
      <c r="I13" s="32"/>
      <c r="J13" s="32"/>
      <c r="K13" s="35"/>
      <c r="L13" s="1" t="str">
        <f t="shared" si="1"/>
        <v/>
      </c>
      <c r="M13" s="1"/>
      <c r="N13" s="1">
        <v>22</v>
      </c>
      <c r="O13" s="32"/>
      <c r="P13" s="32"/>
      <c r="Q13" s="35"/>
      <c r="R13" s="1" t="str">
        <f t="shared" si="2"/>
        <v/>
      </c>
      <c r="S13" s="1"/>
      <c r="T13" s="1">
        <v>32</v>
      </c>
      <c r="U13" s="32"/>
      <c r="V13" s="32"/>
      <c r="W13" s="35"/>
      <c r="X13" s="1" t="str">
        <f t="shared" si="3"/>
        <v/>
      </c>
      <c r="Y13" s="1"/>
      <c r="Z13" s="10"/>
      <c r="AA13" s="10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75" customHeight="1" x14ac:dyDescent="0.45">
      <c r="A14" s="1"/>
      <c r="B14" s="1">
        <v>3</v>
      </c>
      <c r="C14" s="32"/>
      <c r="D14" s="32"/>
      <c r="E14" s="35"/>
      <c r="F14" s="1" t="str">
        <f t="shared" si="0"/>
        <v/>
      </c>
      <c r="G14" s="1"/>
      <c r="H14" s="1">
        <v>13</v>
      </c>
      <c r="I14" s="32"/>
      <c r="J14" s="32"/>
      <c r="K14" s="35"/>
      <c r="L14" s="1" t="str">
        <f t="shared" si="1"/>
        <v/>
      </c>
      <c r="M14" s="1"/>
      <c r="N14" s="1">
        <v>23</v>
      </c>
      <c r="O14" s="32"/>
      <c r="P14" s="32"/>
      <c r="Q14" s="35"/>
      <c r="R14" s="1" t="str">
        <f t="shared" si="2"/>
        <v/>
      </c>
      <c r="S14" s="1"/>
      <c r="T14" s="1">
        <v>33</v>
      </c>
      <c r="U14" s="32"/>
      <c r="V14" s="32"/>
      <c r="W14" s="35"/>
      <c r="X14" s="1" t="str">
        <f t="shared" si="3"/>
        <v/>
      </c>
      <c r="Y14" s="1"/>
      <c r="Z14" s="10"/>
      <c r="AA14" s="10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75" customHeight="1" x14ac:dyDescent="0.45">
      <c r="A15" s="1"/>
      <c r="B15" s="1">
        <v>4</v>
      </c>
      <c r="C15" s="32"/>
      <c r="D15" s="32"/>
      <c r="E15" s="35"/>
      <c r="F15" s="1" t="str">
        <f t="shared" si="0"/>
        <v/>
      </c>
      <c r="G15" s="1"/>
      <c r="H15" s="1">
        <v>14</v>
      </c>
      <c r="I15" s="32"/>
      <c r="J15" s="32"/>
      <c r="K15" s="35"/>
      <c r="L15" s="1" t="str">
        <f t="shared" si="1"/>
        <v/>
      </c>
      <c r="M15" s="1"/>
      <c r="N15" s="1">
        <v>24</v>
      </c>
      <c r="O15" s="32"/>
      <c r="P15" s="32"/>
      <c r="Q15" s="35"/>
      <c r="R15" s="1" t="str">
        <f t="shared" si="2"/>
        <v/>
      </c>
      <c r="S15" s="1"/>
      <c r="T15" s="1">
        <v>34</v>
      </c>
      <c r="U15" s="32"/>
      <c r="V15" s="32"/>
      <c r="W15" s="35"/>
      <c r="X15" s="1" t="str">
        <f t="shared" si="3"/>
        <v/>
      </c>
      <c r="Y15" s="1"/>
      <c r="Z15" s="10"/>
      <c r="AA15" s="10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75" customHeight="1" x14ac:dyDescent="0.45">
      <c r="A16" s="1"/>
      <c r="B16" s="1">
        <v>5</v>
      </c>
      <c r="C16" s="32"/>
      <c r="D16" s="32"/>
      <c r="E16" s="35"/>
      <c r="F16" s="1" t="str">
        <f t="shared" si="0"/>
        <v/>
      </c>
      <c r="G16" s="1"/>
      <c r="H16" s="1">
        <v>15</v>
      </c>
      <c r="I16" s="32"/>
      <c r="J16" s="32"/>
      <c r="K16" s="35"/>
      <c r="L16" s="1" t="str">
        <f t="shared" si="1"/>
        <v/>
      </c>
      <c r="M16" s="1"/>
      <c r="N16" s="1">
        <v>25</v>
      </c>
      <c r="O16" s="32"/>
      <c r="P16" s="32"/>
      <c r="Q16" s="35"/>
      <c r="R16" s="1" t="str">
        <f t="shared" si="2"/>
        <v/>
      </c>
      <c r="S16" s="1"/>
      <c r="T16" s="1">
        <v>35</v>
      </c>
      <c r="U16" s="32"/>
      <c r="V16" s="32"/>
      <c r="W16" s="35"/>
      <c r="X16" s="1" t="str">
        <f t="shared" si="3"/>
        <v/>
      </c>
      <c r="Y16" s="1"/>
      <c r="Z16" s="10"/>
      <c r="AA16" s="10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75" customHeight="1" x14ac:dyDescent="0.45">
      <c r="A17" s="1"/>
      <c r="B17" s="1">
        <v>6</v>
      </c>
      <c r="C17" s="32"/>
      <c r="D17" s="32"/>
      <c r="E17" s="35"/>
      <c r="F17" s="1" t="str">
        <f t="shared" si="0"/>
        <v/>
      </c>
      <c r="G17" s="1"/>
      <c r="H17" s="1">
        <v>16</v>
      </c>
      <c r="I17" s="32"/>
      <c r="J17" s="32"/>
      <c r="K17" s="35"/>
      <c r="L17" s="1" t="str">
        <f t="shared" si="1"/>
        <v/>
      </c>
      <c r="M17" s="1"/>
      <c r="N17" s="1">
        <v>26</v>
      </c>
      <c r="O17" s="32"/>
      <c r="P17" s="32"/>
      <c r="Q17" s="35"/>
      <c r="R17" s="1" t="str">
        <f t="shared" si="2"/>
        <v/>
      </c>
      <c r="S17" s="1"/>
      <c r="T17" s="1">
        <v>36</v>
      </c>
      <c r="U17" s="32"/>
      <c r="V17" s="32"/>
      <c r="W17" s="35"/>
      <c r="X17" s="1" t="str">
        <f t="shared" si="3"/>
        <v/>
      </c>
      <c r="Y17" s="1"/>
      <c r="Z17" s="10"/>
      <c r="AA17" s="10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75" customHeight="1" x14ac:dyDescent="0.45">
      <c r="A18" s="1"/>
      <c r="B18" s="1">
        <v>7</v>
      </c>
      <c r="C18" s="32"/>
      <c r="D18" s="32"/>
      <c r="E18" s="35"/>
      <c r="F18" s="1" t="str">
        <f t="shared" si="0"/>
        <v/>
      </c>
      <c r="G18" s="1"/>
      <c r="H18" s="1">
        <v>17</v>
      </c>
      <c r="I18" s="32"/>
      <c r="J18" s="32"/>
      <c r="K18" s="35"/>
      <c r="L18" s="1" t="str">
        <f t="shared" si="1"/>
        <v/>
      </c>
      <c r="M18" s="1"/>
      <c r="N18" s="1">
        <v>27</v>
      </c>
      <c r="O18" s="32"/>
      <c r="P18" s="32"/>
      <c r="Q18" s="35"/>
      <c r="R18" s="1" t="str">
        <f t="shared" si="2"/>
        <v/>
      </c>
      <c r="S18" s="1"/>
      <c r="T18" s="1">
        <v>37</v>
      </c>
      <c r="U18" s="32"/>
      <c r="V18" s="32"/>
      <c r="W18" s="35"/>
      <c r="X18" s="1" t="str">
        <f t="shared" si="3"/>
        <v/>
      </c>
      <c r="Y18" s="1"/>
      <c r="Z18" s="10"/>
      <c r="AA18" s="10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3.9" x14ac:dyDescent="0.45">
      <c r="A19" s="1"/>
      <c r="B19" s="1">
        <v>8</v>
      </c>
      <c r="C19" s="32"/>
      <c r="D19" s="32"/>
      <c r="E19" s="35"/>
      <c r="F19" s="1" t="str">
        <f t="shared" si="0"/>
        <v/>
      </c>
      <c r="G19" s="1"/>
      <c r="H19" s="1">
        <v>18</v>
      </c>
      <c r="I19" s="32"/>
      <c r="J19" s="32"/>
      <c r="K19" s="35"/>
      <c r="L19" s="1" t="str">
        <f t="shared" si="1"/>
        <v/>
      </c>
      <c r="M19" s="1"/>
      <c r="N19" s="1">
        <v>28</v>
      </c>
      <c r="O19" s="32"/>
      <c r="P19" s="32"/>
      <c r="Q19" s="35"/>
      <c r="R19" s="1" t="str">
        <f t="shared" si="2"/>
        <v/>
      </c>
      <c r="S19" s="1"/>
      <c r="T19" s="1">
        <v>38</v>
      </c>
      <c r="U19" s="32"/>
      <c r="V19" s="32"/>
      <c r="W19" s="35"/>
      <c r="X19" s="1" t="str">
        <f t="shared" si="3"/>
        <v/>
      </c>
      <c r="Y19" s="1"/>
      <c r="Z19" s="10"/>
      <c r="AA19" s="10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3.9" x14ac:dyDescent="0.45">
      <c r="A20" s="1"/>
      <c r="B20" s="1">
        <v>9</v>
      </c>
      <c r="C20" s="32"/>
      <c r="D20" s="32"/>
      <c r="E20" s="35"/>
      <c r="F20" s="1" t="str">
        <f t="shared" si="0"/>
        <v/>
      </c>
      <c r="G20" s="1"/>
      <c r="H20" s="1">
        <v>19</v>
      </c>
      <c r="I20" s="32"/>
      <c r="J20" s="32"/>
      <c r="K20" s="35"/>
      <c r="L20" s="1" t="str">
        <f t="shared" si="1"/>
        <v/>
      </c>
      <c r="M20" s="1"/>
      <c r="N20" s="1">
        <v>29</v>
      </c>
      <c r="O20" s="32"/>
      <c r="P20" s="32"/>
      <c r="Q20" s="35"/>
      <c r="R20" s="1" t="str">
        <f t="shared" si="2"/>
        <v/>
      </c>
      <c r="S20" s="1"/>
      <c r="T20" s="1">
        <v>39</v>
      </c>
      <c r="U20" s="32"/>
      <c r="V20" s="32"/>
      <c r="W20" s="35"/>
      <c r="X20" s="1" t="str">
        <f t="shared" si="3"/>
        <v/>
      </c>
      <c r="Y20" s="1"/>
      <c r="Z20" s="10"/>
      <c r="AA20" s="10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3.9" x14ac:dyDescent="0.45">
      <c r="A21" s="1"/>
      <c r="B21" s="1">
        <v>10</v>
      </c>
      <c r="C21" s="33"/>
      <c r="D21" s="33"/>
      <c r="E21" s="37"/>
      <c r="F21" s="1" t="str">
        <f t="shared" si="0"/>
        <v/>
      </c>
      <c r="G21" s="1"/>
      <c r="H21" s="1">
        <v>20</v>
      </c>
      <c r="I21" s="33"/>
      <c r="J21" s="33"/>
      <c r="K21" s="37"/>
      <c r="L21" s="1" t="str">
        <f t="shared" si="1"/>
        <v/>
      </c>
      <c r="M21" s="1"/>
      <c r="N21" s="1">
        <v>30</v>
      </c>
      <c r="O21" s="33"/>
      <c r="P21" s="33"/>
      <c r="Q21" s="37"/>
      <c r="R21" s="1" t="str">
        <f t="shared" si="2"/>
        <v/>
      </c>
      <c r="S21" s="1"/>
      <c r="T21" s="1">
        <v>40</v>
      </c>
      <c r="U21" s="33"/>
      <c r="V21" s="33"/>
      <c r="W21" s="37"/>
      <c r="X21" s="1" t="str">
        <f t="shared" si="3"/>
        <v/>
      </c>
      <c r="Y21" s="1"/>
      <c r="Z21" s="10"/>
      <c r="AA21" s="10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3.9" x14ac:dyDescent="0.45">
      <c r="A22" s="1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6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ht="13.9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3.9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8" x14ac:dyDescent="0.65">
      <c r="A25" s="1"/>
      <c r="B25" s="10"/>
      <c r="C25" s="11" t="s">
        <v>24</v>
      </c>
      <c r="D25" s="12" t="s">
        <v>15</v>
      </c>
      <c r="E25" s="41"/>
      <c r="F25" s="42"/>
      <c r="G25" s="42"/>
      <c r="H25" s="4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 t="s">
        <v>16</v>
      </c>
      <c r="AA25" s="1">
        <f>IF(E29&lt;=5,1,IF(E29&lt;=10,2,IF(E29&lt;=15,3,IF(E29&lt;=20,4,IF(E29&lt;=25,5,IF(E29&lt;=30,6,IF(E29&lt;=35,7,IF(E29&lt;=40,8,9))))))))</f>
        <v>9</v>
      </c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3.9" x14ac:dyDescent="0.45">
      <c r="A26" s="1"/>
      <c r="B26" s="1"/>
      <c r="C26" s="1"/>
      <c r="D26" s="13" t="s">
        <v>11</v>
      </c>
      <c r="E26" s="44"/>
      <c r="F26" s="45"/>
      <c r="G26" s="45"/>
      <c r="H26" s="4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 t="s">
        <v>17</v>
      </c>
      <c r="AA26" s="1">
        <f>SUMPRODUCT((F33:F42&gt;11)*(F33:F42&lt;&gt;""))+SUMPRODUCT((L33:L42&gt;11)*(L33:L42&lt;&gt;""))+SUMPRODUCT((R33:R42&gt;11)*(R33:R42&lt;&gt;""))+SUMPRODUCT((X33:X42&gt;11)*(X33:X42&lt;&gt;""))</f>
        <v>0</v>
      </c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3.9" x14ac:dyDescent="0.45">
      <c r="A27" s="1"/>
      <c r="B27" s="1"/>
      <c r="C27" s="1"/>
      <c r="D27" s="13" t="s">
        <v>10</v>
      </c>
      <c r="E27" s="25" t="str">
        <f>IF(E29="","Automatically generated",IF(AA26&lt;=AA25,"Minis -12",IF(AA27&lt;=AA25,"Kids -14",IF(AA28&lt;=AA25,"Juniors -15",IF(AA29&lt;=AA25,"Teens -16",IF(AA30&lt;=AA25,"Young Adults -18","Adults +18"))))))</f>
        <v>Automatically generated</v>
      </c>
      <c r="F27" s="26"/>
      <c r="G27" s="26"/>
      <c r="H27" s="2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18</v>
      </c>
      <c r="AA27" s="1">
        <f>SUMPRODUCT((F33:F42&gt;13)*(F33:F42&lt;&gt;""))+SUMPRODUCT((L33:L42&gt;13)*(L33:L42&lt;&gt;""))+SUMPRODUCT((R33:R42&gt;13)*(R33:R42&lt;&gt;""))+SUMPRODUCT((X33:X42&gt;13)*(X33:X42&lt;&gt;""))</f>
        <v>0</v>
      </c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3.9" x14ac:dyDescent="0.45">
      <c r="A28" s="1"/>
      <c r="B28" s="1"/>
      <c r="C28" s="1"/>
      <c r="D28" s="13" t="s">
        <v>19</v>
      </c>
      <c r="E28" s="44"/>
      <c r="F28" s="45"/>
      <c r="G28" s="45"/>
      <c r="H28" s="4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 t="s">
        <v>20</v>
      </c>
      <c r="AA28" s="1">
        <f>SUMPRODUCT((F33:F42&gt;14)*(F33:F42&lt;&gt;""))+SUMPRODUCT((L33:L42&gt;14)*(L33:L42&lt;&gt;""))+SUMPRODUCT((R33:R42&gt;14)*(R33:R42&lt;&gt;""))+SUMPRODUCT((X33:X42&gt;14)*(X33:X42&lt;&gt;""))</f>
        <v>0</v>
      </c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3.9" x14ac:dyDescent="0.45">
      <c r="A29" s="1"/>
      <c r="B29" s="1"/>
      <c r="C29" s="1"/>
      <c r="D29" s="14" t="s">
        <v>21</v>
      </c>
      <c r="E29" s="47" t="str">
        <f>IF(COUNT(F33:F42)+COUNT(L33:L42)+COUNT(R33:R42)+COUNT(X33:X42)=0,"",COUNT(F33:F42)+COUNT(L33:L42)+COUNT(R33:R42)+COUNT(X33:X42))</f>
        <v/>
      </c>
      <c r="F29" s="48"/>
      <c r="G29" s="48"/>
      <c r="H29" s="4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22</v>
      </c>
      <c r="AA29" s="1">
        <f>SUMPRODUCT((F33:F42&gt;15)*(F33:F42&lt;&gt;""))+SUMPRODUCT((L33:L42&gt;15)*(L33:L42&lt;&gt;""))+SUMPRODUCT((R33:R42&gt;15)*(R33:R42&lt;&gt;""))+SUMPRODUCT((X33:X42&gt;15)*(X33:X42&lt;&gt;""))</f>
        <v>0</v>
      </c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3.9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0" t="s">
        <v>23</v>
      </c>
      <c r="AA30" s="10">
        <f>SUMPRODUCT((F33:F42&gt;17)*(F33:F42&lt;&gt;""))+SUMPRODUCT((L33:L42&gt;17)*(L33:L42&lt;&gt;""))+SUMPRODUCT((R33:R42&gt;17)*(R33:R42&lt;&gt;""))+SUMPRODUCT((X33:X42&gt;17)*(X33:X42&lt;&gt;""))</f>
        <v>0</v>
      </c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3.9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3.9" x14ac:dyDescent="0.45">
      <c r="A32" s="1"/>
      <c r="B32" s="1"/>
      <c r="C32" s="2" t="s">
        <v>7</v>
      </c>
      <c r="D32" s="2" t="s">
        <v>8</v>
      </c>
      <c r="E32" s="2" t="s">
        <v>9</v>
      </c>
      <c r="F32" s="1"/>
      <c r="G32" s="1"/>
      <c r="H32" s="1"/>
      <c r="I32" s="2" t="s">
        <v>7</v>
      </c>
      <c r="J32" s="2" t="s">
        <v>8</v>
      </c>
      <c r="K32" s="2" t="s">
        <v>9</v>
      </c>
      <c r="L32" s="1"/>
      <c r="M32" s="1"/>
      <c r="N32" s="1"/>
      <c r="O32" s="2" t="s">
        <v>7</v>
      </c>
      <c r="P32" s="2" t="s">
        <v>8</v>
      </c>
      <c r="Q32" s="2" t="s">
        <v>9</v>
      </c>
      <c r="R32" s="1"/>
      <c r="S32" s="1"/>
      <c r="T32" s="1"/>
      <c r="U32" s="2" t="s">
        <v>7</v>
      </c>
      <c r="V32" s="2" t="s">
        <v>8</v>
      </c>
      <c r="W32" s="2" t="s">
        <v>9</v>
      </c>
      <c r="X32" s="1"/>
      <c r="Y32" s="1"/>
      <c r="Z32" s="10"/>
      <c r="AA32" s="10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3.9" x14ac:dyDescent="0.45">
      <c r="A33" s="1"/>
      <c r="B33" s="1">
        <v>1</v>
      </c>
      <c r="C33" s="31"/>
      <c r="D33" s="31"/>
      <c r="E33" s="39"/>
      <c r="F33" s="1" t="str">
        <f t="shared" ref="F33:F42" si="4">IF(E33="","",DATEDIF(E33,DATE(2026,1,1),"y"))</f>
        <v/>
      </c>
      <c r="G33" s="1"/>
      <c r="H33" s="1">
        <v>11</v>
      </c>
      <c r="I33" s="31"/>
      <c r="J33" s="31"/>
      <c r="K33" s="39"/>
      <c r="L33" s="1" t="str">
        <f t="shared" ref="L33:L42" si="5">IF(K33="","",DATEDIF(K33,DATE(2026,1,1),"y"))</f>
        <v/>
      </c>
      <c r="M33" s="1"/>
      <c r="N33" s="1">
        <v>21</v>
      </c>
      <c r="O33" s="31"/>
      <c r="P33" s="31"/>
      <c r="Q33" s="39"/>
      <c r="R33" s="1" t="str">
        <f t="shared" ref="R33:R42" si="6">IF(Q33="","",DATEDIF(Q33,DATE(2026,1,1),"y"))</f>
        <v/>
      </c>
      <c r="S33" s="1"/>
      <c r="T33" s="1">
        <v>31</v>
      </c>
      <c r="U33" s="31"/>
      <c r="V33" s="31"/>
      <c r="W33" s="39"/>
      <c r="X33" s="1" t="str">
        <f t="shared" ref="X33:X42" si="7">IF(W33="","",DATEDIF(W33,DATE(2026,1,1),"y"))</f>
        <v/>
      </c>
      <c r="Y33" s="1"/>
      <c r="Z33" s="10"/>
      <c r="AA33" s="10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3.9" x14ac:dyDescent="0.45">
      <c r="A34" s="1"/>
      <c r="B34" s="1">
        <v>2</v>
      </c>
      <c r="C34" s="32"/>
      <c r="D34" s="32"/>
      <c r="E34" s="35"/>
      <c r="F34" s="1" t="str">
        <f t="shared" si="4"/>
        <v/>
      </c>
      <c r="G34" s="1"/>
      <c r="H34" s="1">
        <v>12</v>
      </c>
      <c r="I34" s="32"/>
      <c r="J34" s="32"/>
      <c r="K34" s="35"/>
      <c r="L34" s="1" t="str">
        <f t="shared" si="5"/>
        <v/>
      </c>
      <c r="M34" s="1"/>
      <c r="N34" s="1">
        <v>22</v>
      </c>
      <c r="O34" s="32"/>
      <c r="P34" s="32"/>
      <c r="Q34" s="35"/>
      <c r="R34" s="1" t="str">
        <f t="shared" si="6"/>
        <v/>
      </c>
      <c r="S34" s="1"/>
      <c r="T34" s="1">
        <v>32</v>
      </c>
      <c r="U34" s="32"/>
      <c r="V34" s="32"/>
      <c r="W34" s="35"/>
      <c r="X34" s="1" t="str">
        <f t="shared" si="7"/>
        <v/>
      </c>
      <c r="Y34" s="1"/>
      <c r="Z34" s="10"/>
      <c r="AA34" s="10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3.9" x14ac:dyDescent="0.45">
      <c r="A35" s="1"/>
      <c r="B35" s="1">
        <v>3</v>
      </c>
      <c r="C35" s="32"/>
      <c r="D35" s="32"/>
      <c r="E35" s="35"/>
      <c r="F35" s="1" t="str">
        <f t="shared" si="4"/>
        <v/>
      </c>
      <c r="G35" s="1"/>
      <c r="H35" s="1">
        <v>13</v>
      </c>
      <c r="I35" s="32"/>
      <c r="J35" s="32"/>
      <c r="K35" s="35"/>
      <c r="L35" s="1" t="str">
        <f t="shared" si="5"/>
        <v/>
      </c>
      <c r="M35" s="1"/>
      <c r="N35" s="1">
        <v>23</v>
      </c>
      <c r="O35" s="32"/>
      <c r="P35" s="32"/>
      <c r="Q35" s="35"/>
      <c r="R35" s="1" t="str">
        <f t="shared" si="6"/>
        <v/>
      </c>
      <c r="S35" s="1"/>
      <c r="T35" s="1">
        <v>33</v>
      </c>
      <c r="U35" s="32"/>
      <c r="V35" s="32"/>
      <c r="W35" s="35"/>
      <c r="X35" s="1" t="str">
        <f t="shared" si="7"/>
        <v/>
      </c>
      <c r="Y35" s="1"/>
      <c r="Z35" s="10"/>
      <c r="AA35" s="10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3.9" x14ac:dyDescent="0.45">
      <c r="A36" s="1"/>
      <c r="B36" s="1">
        <v>4</v>
      </c>
      <c r="C36" s="32"/>
      <c r="D36" s="32"/>
      <c r="E36" s="35"/>
      <c r="F36" s="1" t="str">
        <f t="shared" si="4"/>
        <v/>
      </c>
      <c r="G36" s="1"/>
      <c r="H36" s="1">
        <v>14</v>
      </c>
      <c r="I36" s="32"/>
      <c r="J36" s="32"/>
      <c r="K36" s="35"/>
      <c r="L36" s="1" t="str">
        <f t="shared" si="5"/>
        <v/>
      </c>
      <c r="M36" s="1"/>
      <c r="N36" s="1">
        <v>24</v>
      </c>
      <c r="O36" s="32"/>
      <c r="P36" s="32"/>
      <c r="Q36" s="35"/>
      <c r="R36" s="1" t="str">
        <f t="shared" si="6"/>
        <v/>
      </c>
      <c r="S36" s="1"/>
      <c r="T36" s="1">
        <v>34</v>
      </c>
      <c r="U36" s="32"/>
      <c r="V36" s="32"/>
      <c r="W36" s="35"/>
      <c r="X36" s="1" t="str">
        <f t="shared" si="7"/>
        <v/>
      </c>
      <c r="Y36" s="1"/>
      <c r="Z36" s="10"/>
      <c r="AA36" s="10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3.9" x14ac:dyDescent="0.45">
      <c r="A37" s="1"/>
      <c r="B37" s="1">
        <v>5</v>
      </c>
      <c r="C37" s="32"/>
      <c r="D37" s="32"/>
      <c r="E37" s="35"/>
      <c r="F37" s="1" t="str">
        <f t="shared" si="4"/>
        <v/>
      </c>
      <c r="G37" s="1"/>
      <c r="H37" s="1">
        <v>15</v>
      </c>
      <c r="I37" s="32"/>
      <c r="J37" s="32"/>
      <c r="K37" s="35"/>
      <c r="L37" s="1" t="str">
        <f t="shared" si="5"/>
        <v/>
      </c>
      <c r="M37" s="1"/>
      <c r="N37" s="1">
        <v>25</v>
      </c>
      <c r="O37" s="32"/>
      <c r="P37" s="32"/>
      <c r="Q37" s="35"/>
      <c r="R37" s="1" t="str">
        <f t="shared" si="6"/>
        <v/>
      </c>
      <c r="S37" s="1"/>
      <c r="T37" s="1">
        <v>35</v>
      </c>
      <c r="U37" s="32"/>
      <c r="V37" s="32"/>
      <c r="W37" s="35"/>
      <c r="X37" s="1" t="str">
        <f t="shared" si="7"/>
        <v/>
      </c>
      <c r="Y37" s="1"/>
      <c r="Z37" s="10"/>
      <c r="AA37" s="10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3.9" x14ac:dyDescent="0.45">
      <c r="A38" s="1"/>
      <c r="B38" s="1">
        <v>6</v>
      </c>
      <c r="C38" s="32"/>
      <c r="D38" s="32"/>
      <c r="E38" s="35"/>
      <c r="F38" s="1" t="str">
        <f t="shared" si="4"/>
        <v/>
      </c>
      <c r="G38" s="1"/>
      <c r="H38" s="1">
        <v>16</v>
      </c>
      <c r="I38" s="32"/>
      <c r="J38" s="32"/>
      <c r="K38" s="35"/>
      <c r="L38" s="1" t="str">
        <f t="shared" si="5"/>
        <v/>
      </c>
      <c r="M38" s="1"/>
      <c r="N38" s="1">
        <v>26</v>
      </c>
      <c r="O38" s="32"/>
      <c r="P38" s="32"/>
      <c r="Q38" s="35"/>
      <c r="R38" s="1" t="str">
        <f t="shared" si="6"/>
        <v/>
      </c>
      <c r="S38" s="1"/>
      <c r="T38" s="1">
        <v>36</v>
      </c>
      <c r="U38" s="32"/>
      <c r="V38" s="32"/>
      <c r="W38" s="35"/>
      <c r="X38" s="1" t="str">
        <f t="shared" si="7"/>
        <v/>
      </c>
      <c r="Y38" s="1"/>
      <c r="Z38" s="10"/>
      <c r="AA38" s="10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3.9" x14ac:dyDescent="0.45">
      <c r="A39" s="1"/>
      <c r="B39" s="1">
        <v>7</v>
      </c>
      <c r="C39" s="32"/>
      <c r="D39" s="32"/>
      <c r="E39" s="35"/>
      <c r="F39" s="1" t="str">
        <f t="shared" si="4"/>
        <v/>
      </c>
      <c r="G39" s="1"/>
      <c r="H39" s="1">
        <v>17</v>
      </c>
      <c r="I39" s="32"/>
      <c r="J39" s="32"/>
      <c r="K39" s="35"/>
      <c r="L39" s="1" t="str">
        <f t="shared" si="5"/>
        <v/>
      </c>
      <c r="M39" s="1"/>
      <c r="N39" s="1">
        <v>27</v>
      </c>
      <c r="O39" s="32"/>
      <c r="P39" s="32"/>
      <c r="Q39" s="35"/>
      <c r="R39" s="1" t="str">
        <f t="shared" si="6"/>
        <v/>
      </c>
      <c r="S39" s="1"/>
      <c r="T39" s="1">
        <v>37</v>
      </c>
      <c r="U39" s="32"/>
      <c r="V39" s="32"/>
      <c r="W39" s="35"/>
      <c r="X39" s="1" t="str">
        <f t="shared" si="7"/>
        <v/>
      </c>
      <c r="Y39" s="1"/>
      <c r="Z39" s="10"/>
      <c r="AA39" s="10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3.9" x14ac:dyDescent="0.45">
      <c r="A40" s="1"/>
      <c r="B40" s="1">
        <v>8</v>
      </c>
      <c r="C40" s="32"/>
      <c r="D40" s="32"/>
      <c r="E40" s="35"/>
      <c r="F40" s="1" t="str">
        <f t="shared" si="4"/>
        <v/>
      </c>
      <c r="G40" s="1"/>
      <c r="H40" s="1">
        <v>18</v>
      </c>
      <c r="I40" s="32"/>
      <c r="J40" s="32"/>
      <c r="K40" s="35"/>
      <c r="L40" s="1" t="str">
        <f t="shared" si="5"/>
        <v/>
      </c>
      <c r="M40" s="1"/>
      <c r="N40" s="1">
        <v>28</v>
      </c>
      <c r="O40" s="32"/>
      <c r="P40" s="32"/>
      <c r="Q40" s="35"/>
      <c r="R40" s="1" t="str">
        <f t="shared" si="6"/>
        <v/>
      </c>
      <c r="S40" s="1"/>
      <c r="T40" s="1">
        <v>38</v>
      </c>
      <c r="U40" s="32"/>
      <c r="V40" s="32"/>
      <c r="W40" s="35"/>
      <c r="X40" s="1" t="str">
        <f t="shared" si="7"/>
        <v/>
      </c>
      <c r="Y40" s="1"/>
      <c r="Z40" s="10"/>
      <c r="AA40" s="10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3.9" x14ac:dyDescent="0.45">
      <c r="A41" s="1"/>
      <c r="B41" s="1">
        <v>9</v>
      </c>
      <c r="C41" s="32"/>
      <c r="D41" s="32"/>
      <c r="E41" s="35"/>
      <c r="F41" s="1" t="str">
        <f t="shared" si="4"/>
        <v/>
      </c>
      <c r="G41" s="1"/>
      <c r="H41" s="1">
        <v>19</v>
      </c>
      <c r="I41" s="32"/>
      <c r="J41" s="32"/>
      <c r="K41" s="35"/>
      <c r="L41" s="1" t="str">
        <f t="shared" si="5"/>
        <v/>
      </c>
      <c r="M41" s="1"/>
      <c r="N41" s="1">
        <v>29</v>
      </c>
      <c r="O41" s="32"/>
      <c r="P41" s="32"/>
      <c r="Q41" s="35"/>
      <c r="R41" s="1" t="str">
        <f t="shared" si="6"/>
        <v/>
      </c>
      <c r="S41" s="1"/>
      <c r="T41" s="1">
        <v>39</v>
      </c>
      <c r="U41" s="32"/>
      <c r="V41" s="32"/>
      <c r="W41" s="35"/>
      <c r="X41" s="1" t="str">
        <f t="shared" si="7"/>
        <v/>
      </c>
      <c r="Y41" s="1"/>
      <c r="Z41" s="10"/>
      <c r="AA41" s="10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3.9" x14ac:dyDescent="0.45">
      <c r="A42" s="1"/>
      <c r="B42" s="1">
        <v>10</v>
      </c>
      <c r="C42" s="33"/>
      <c r="D42" s="33"/>
      <c r="E42" s="37"/>
      <c r="F42" s="1" t="str">
        <f t="shared" si="4"/>
        <v/>
      </c>
      <c r="G42" s="1"/>
      <c r="H42" s="1">
        <v>20</v>
      </c>
      <c r="I42" s="33"/>
      <c r="J42" s="33"/>
      <c r="K42" s="37"/>
      <c r="L42" s="1" t="str">
        <f t="shared" si="5"/>
        <v/>
      </c>
      <c r="M42" s="1"/>
      <c r="N42" s="1">
        <v>30</v>
      </c>
      <c r="O42" s="33"/>
      <c r="P42" s="33"/>
      <c r="Q42" s="37"/>
      <c r="R42" s="1" t="str">
        <f t="shared" si="6"/>
        <v/>
      </c>
      <c r="S42" s="1"/>
      <c r="T42" s="1">
        <v>40</v>
      </c>
      <c r="U42" s="33"/>
      <c r="V42" s="33"/>
      <c r="W42" s="37"/>
      <c r="X42" s="1" t="str">
        <f t="shared" si="7"/>
        <v/>
      </c>
      <c r="Y42" s="1"/>
      <c r="Z42" s="10"/>
      <c r="AA42" s="10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3.9" x14ac:dyDescent="0.45">
      <c r="A43" s="1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ht="13.9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3.9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8" x14ac:dyDescent="0.65">
      <c r="A46" s="1"/>
      <c r="B46" s="10"/>
      <c r="C46" s="11" t="s">
        <v>25</v>
      </c>
      <c r="D46" s="12" t="s">
        <v>15</v>
      </c>
      <c r="E46" s="41"/>
      <c r="F46" s="42"/>
      <c r="G46" s="42"/>
      <c r="H46" s="4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16</v>
      </c>
      <c r="AA46" s="1">
        <f>IF(E50&lt;=5,1,IF(E50&lt;=10,2,IF(E50&lt;=15,3,IF(E50&lt;=20,4,IF(E50&lt;=25,5,IF(E50&lt;=30,6,IF(E50&lt;=35,7,IF(E50&lt;=40,8,9))))))))</f>
        <v>9</v>
      </c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3.9" x14ac:dyDescent="0.45">
      <c r="A47" s="1"/>
      <c r="B47" s="1"/>
      <c r="C47" s="1"/>
      <c r="D47" s="13" t="s">
        <v>11</v>
      </c>
      <c r="E47" s="44"/>
      <c r="F47" s="45"/>
      <c r="G47" s="45"/>
      <c r="H47" s="4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17</v>
      </c>
      <c r="AA47" s="1">
        <f>SUMPRODUCT((F54:F63&gt;11)*(F54:F63&lt;&gt;""))+SUMPRODUCT((L54:L63&gt;11)*(L54:L63&lt;&gt;""))+SUMPRODUCT((R54:R63&gt;11)*(R54:R63&lt;&gt;""))+SUMPRODUCT((X54:X63&gt;11)*(X54:X63&lt;&gt;""))</f>
        <v>0</v>
      </c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3.9" x14ac:dyDescent="0.45">
      <c r="A48" s="1"/>
      <c r="B48" s="1"/>
      <c r="C48" s="1"/>
      <c r="D48" s="13" t="s">
        <v>10</v>
      </c>
      <c r="E48" s="25" t="str">
        <f>IF(E50="","Automatically generated",IF(AA47&lt;=AA46,"Minis -12",IF(AA48&lt;=AA46,"Kids -14",IF(AA49&lt;=AA46,"Juniors -15",IF(AA50&lt;=AA46,"Teens -16",IF(AA51&lt;=AA46,"Young Adults -18","Adults +18"))))))</f>
        <v>Automatically generated</v>
      </c>
      <c r="F48" s="26"/>
      <c r="G48" s="26"/>
      <c r="H48" s="2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 t="s">
        <v>18</v>
      </c>
      <c r="AA48" s="1">
        <f>SUMPRODUCT((F54:F63&gt;13)*(F54:F63&lt;&gt;""))+SUMPRODUCT((L54:L63&gt;13)*(L54:L63&lt;&gt;""))+SUMPRODUCT((R54:R63&gt;13)*(R54:R63&lt;&gt;""))+SUMPRODUCT((X54:X63&gt;13)*(X54:X63&lt;&gt;""))</f>
        <v>0</v>
      </c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3.9" x14ac:dyDescent="0.45">
      <c r="A49" s="1"/>
      <c r="B49" s="1"/>
      <c r="C49" s="1"/>
      <c r="D49" s="13" t="s">
        <v>19</v>
      </c>
      <c r="E49" s="44"/>
      <c r="F49" s="45"/>
      <c r="G49" s="45"/>
      <c r="H49" s="4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 t="s">
        <v>20</v>
      </c>
      <c r="AA49" s="1">
        <f>SUMPRODUCT((F54:F63&gt;14)*(F54:F63&lt;&gt;""))+SUMPRODUCT((L54:L63&gt;14)*(L54:L63&lt;&gt;""))+SUMPRODUCT((R54:R63&gt;14)*(R54:R63&lt;&gt;""))+SUMPRODUCT((X54:X63&gt;14)*(X54:X63&lt;&gt;""))</f>
        <v>0</v>
      </c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3.9" x14ac:dyDescent="0.45">
      <c r="A50" s="1"/>
      <c r="B50" s="1"/>
      <c r="C50" s="1"/>
      <c r="D50" s="14" t="s">
        <v>21</v>
      </c>
      <c r="E50" s="47" t="str">
        <f>IF(COUNT(F54:F63)+COUNT(L54:L63)+COUNT(R54:R63)+COUNT(X54:X63)=0,"",COUNT(F54:F63)+COUNT(L54:L63)+COUNT(R54:R63)+COUNT(X54:X63))</f>
        <v/>
      </c>
      <c r="F50" s="48"/>
      <c r="G50" s="48"/>
      <c r="H50" s="4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22</v>
      </c>
      <c r="AA50" s="1">
        <f>SUMPRODUCT((F54:F63&gt;15)*(F54:F63&lt;&gt;""))+SUMPRODUCT((L54:L63&gt;15)*(L54:L63&lt;&gt;""))+SUMPRODUCT((R54:R63&gt;15)*(R54:R63&lt;&gt;""))+SUMPRODUCT((X54:X63&gt;15)*(X54:X63&lt;&gt;""))</f>
        <v>0</v>
      </c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3.9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0" t="s">
        <v>23</v>
      </c>
      <c r="AA51" s="10">
        <f>SUMPRODUCT((F54:F63&gt;17)*(F54:F63&lt;&gt;""))+SUMPRODUCT((L54:L63&gt;17)*(L54:L63&lt;&gt;""))+SUMPRODUCT((R54:R63&gt;17)*(R54:R63&lt;&gt;""))+SUMPRODUCT((X54:X63&gt;17)*(X54:X63&lt;&gt;""))</f>
        <v>0</v>
      </c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3.9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3.9" x14ac:dyDescent="0.45">
      <c r="A53" s="1"/>
      <c r="B53" s="1"/>
      <c r="C53" s="2" t="s">
        <v>7</v>
      </c>
      <c r="D53" s="2" t="s">
        <v>8</v>
      </c>
      <c r="E53" s="2" t="s">
        <v>9</v>
      </c>
      <c r="F53" s="1"/>
      <c r="G53" s="1"/>
      <c r="H53" s="1"/>
      <c r="I53" s="2" t="s">
        <v>7</v>
      </c>
      <c r="J53" s="2" t="s">
        <v>8</v>
      </c>
      <c r="K53" s="2" t="s">
        <v>9</v>
      </c>
      <c r="L53" s="1"/>
      <c r="M53" s="1"/>
      <c r="N53" s="1"/>
      <c r="O53" s="2" t="s">
        <v>7</v>
      </c>
      <c r="P53" s="2" t="s">
        <v>8</v>
      </c>
      <c r="Q53" s="2" t="s">
        <v>9</v>
      </c>
      <c r="R53" s="1"/>
      <c r="S53" s="1"/>
      <c r="T53" s="1"/>
      <c r="U53" s="2" t="s">
        <v>7</v>
      </c>
      <c r="V53" s="2" t="s">
        <v>8</v>
      </c>
      <c r="W53" s="2" t="s">
        <v>9</v>
      </c>
      <c r="X53" s="1"/>
      <c r="Y53" s="1"/>
      <c r="Z53" s="10"/>
      <c r="AA53" s="10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3.9" x14ac:dyDescent="0.45">
      <c r="A54" s="1"/>
      <c r="B54" s="1">
        <v>1</v>
      </c>
      <c r="C54" s="31"/>
      <c r="D54" s="31"/>
      <c r="E54" s="39"/>
      <c r="F54" s="1" t="str">
        <f t="shared" ref="F54:F63" si="8">IF(E54="","",DATEDIF(E54,DATE(2026,1,1),"y"))</f>
        <v/>
      </c>
      <c r="G54" s="1"/>
      <c r="H54" s="1">
        <v>11</v>
      </c>
      <c r="I54" s="31"/>
      <c r="J54" s="31"/>
      <c r="K54" s="39"/>
      <c r="L54" s="1" t="str">
        <f t="shared" ref="L54:L63" si="9">IF(K54="","",DATEDIF(K54,DATE(2026,1,1),"y"))</f>
        <v/>
      </c>
      <c r="M54" s="1"/>
      <c r="N54" s="1">
        <v>21</v>
      </c>
      <c r="O54" s="31"/>
      <c r="P54" s="31"/>
      <c r="Q54" s="39"/>
      <c r="R54" s="1" t="str">
        <f t="shared" ref="R54:R63" si="10">IF(Q54="","",DATEDIF(Q54,DATE(2026,1,1),"y"))</f>
        <v/>
      </c>
      <c r="S54" s="1"/>
      <c r="T54" s="1">
        <v>31</v>
      </c>
      <c r="U54" s="31"/>
      <c r="V54" s="31"/>
      <c r="W54" s="39"/>
      <c r="X54" s="1" t="str">
        <f t="shared" ref="X54:X63" si="11">IF(W54="","",DATEDIF(W54,DATE(2026,1,1),"y"))</f>
        <v/>
      </c>
      <c r="Y54" s="1"/>
      <c r="Z54" s="10"/>
      <c r="AA54" s="10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3.9" x14ac:dyDescent="0.45">
      <c r="A55" s="1"/>
      <c r="B55" s="1">
        <v>2</v>
      </c>
      <c r="C55" s="32"/>
      <c r="D55" s="32"/>
      <c r="E55" s="35"/>
      <c r="F55" s="1" t="str">
        <f t="shared" si="8"/>
        <v/>
      </c>
      <c r="G55" s="1"/>
      <c r="H55" s="1">
        <v>12</v>
      </c>
      <c r="I55" s="32"/>
      <c r="J55" s="32"/>
      <c r="K55" s="35"/>
      <c r="L55" s="1" t="str">
        <f t="shared" si="9"/>
        <v/>
      </c>
      <c r="M55" s="1"/>
      <c r="N55" s="1">
        <v>22</v>
      </c>
      <c r="O55" s="32"/>
      <c r="P55" s="32"/>
      <c r="Q55" s="35"/>
      <c r="R55" s="1" t="str">
        <f t="shared" si="10"/>
        <v/>
      </c>
      <c r="S55" s="1"/>
      <c r="T55" s="1">
        <v>32</v>
      </c>
      <c r="U55" s="32"/>
      <c r="V55" s="32"/>
      <c r="W55" s="35"/>
      <c r="X55" s="1" t="str">
        <f t="shared" si="11"/>
        <v/>
      </c>
      <c r="Y55" s="1"/>
      <c r="Z55" s="10"/>
      <c r="AA55" s="10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3.9" x14ac:dyDescent="0.45">
      <c r="A56" s="1"/>
      <c r="B56" s="1">
        <v>3</v>
      </c>
      <c r="C56" s="32"/>
      <c r="D56" s="32"/>
      <c r="E56" s="35"/>
      <c r="F56" s="1" t="str">
        <f t="shared" si="8"/>
        <v/>
      </c>
      <c r="G56" s="1"/>
      <c r="H56" s="1">
        <v>13</v>
      </c>
      <c r="I56" s="32"/>
      <c r="J56" s="32"/>
      <c r="K56" s="35"/>
      <c r="L56" s="1" t="str">
        <f t="shared" si="9"/>
        <v/>
      </c>
      <c r="M56" s="1"/>
      <c r="N56" s="1">
        <v>23</v>
      </c>
      <c r="O56" s="32"/>
      <c r="P56" s="32"/>
      <c r="Q56" s="35"/>
      <c r="R56" s="1" t="str">
        <f t="shared" si="10"/>
        <v/>
      </c>
      <c r="S56" s="1"/>
      <c r="T56" s="1">
        <v>33</v>
      </c>
      <c r="U56" s="32"/>
      <c r="V56" s="32"/>
      <c r="W56" s="35"/>
      <c r="X56" s="1" t="str">
        <f t="shared" si="11"/>
        <v/>
      </c>
      <c r="Y56" s="1"/>
      <c r="Z56" s="10"/>
      <c r="AA56" s="10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3.9" x14ac:dyDescent="0.45">
      <c r="A57" s="1"/>
      <c r="B57" s="1">
        <v>4</v>
      </c>
      <c r="C57" s="32"/>
      <c r="D57" s="32"/>
      <c r="E57" s="35"/>
      <c r="F57" s="1" t="str">
        <f t="shared" si="8"/>
        <v/>
      </c>
      <c r="G57" s="1"/>
      <c r="H57" s="1">
        <v>14</v>
      </c>
      <c r="I57" s="32"/>
      <c r="J57" s="32"/>
      <c r="K57" s="35"/>
      <c r="L57" s="1" t="str">
        <f t="shared" si="9"/>
        <v/>
      </c>
      <c r="M57" s="1"/>
      <c r="N57" s="1">
        <v>24</v>
      </c>
      <c r="O57" s="32"/>
      <c r="P57" s="32"/>
      <c r="Q57" s="35"/>
      <c r="R57" s="1" t="str">
        <f t="shared" si="10"/>
        <v/>
      </c>
      <c r="S57" s="1"/>
      <c r="T57" s="1">
        <v>34</v>
      </c>
      <c r="U57" s="32"/>
      <c r="V57" s="32"/>
      <c r="W57" s="35"/>
      <c r="X57" s="1" t="str">
        <f t="shared" si="11"/>
        <v/>
      </c>
      <c r="Y57" s="1"/>
      <c r="Z57" s="10"/>
      <c r="AA57" s="10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3.9" x14ac:dyDescent="0.45">
      <c r="A58" s="1"/>
      <c r="B58" s="1">
        <v>5</v>
      </c>
      <c r="C58" s="32"/>
      <c r="D58" s="32"/>
      <c r="E58" s="35"/>
      <c r="F58" s="1" t="str">
        <f t="shared" si="8"/>
        <v/>
      </c>
      <c r="G58" s="1"/>
      <c r="H58" s="1">
        <v>15</v>
      </c>
      <c r="I58" s="32"/>
      <c r="J58" s="32"/>
      <c r="K58" s="35"/>
      <c r="L58" s="1" t="str">
        <f t="shared" si="9"/>
        <v/>
      </c>
      <c r="M58" s="1"/>
      <c r="N58" s="1">
        <v>25</v>
      </c>
      <c r="O58" s="32"/>
      <c r="P58" s="32"/>
      <c r="Q58" s="35"/>
      <c r="R58" s="1" t="str">
        <f t="shared" si="10"/>
        <v/>
      </c>
      <c r="S58" s="1"/>
      <c r="T58" s="1">
        <v>35</v>
      </c>
      <c r="U58" s="32"/>
      <c r="V58" s="32"/>
      <c r="W58" s="35"/>
      <c r="X58" s="1" t="str">
        <f t="shared" si="11"/>
        <v/>
      </c>
      <c r="Y58" s="1"/>
      <c r="Z58" s="10"/>
      <c r="AA58" s="10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3.9" x14ac:dyDescent="0.45">
      <c r="A59" s="1"/>
      <c r="B59" s="1">
        <v>6</v>
      </c>
      <c r="C59" s="32"/>
      <c r="D59" s="32"/>
      <c r="E59" s="35"/>
      <c r="F59" s="1" t="str">
        <f t="shared" si="8"/>
        <v/>
      </c>
      <c r="G59" s="1"/>
      <c r="H59" s="1">
        <v>16</v>
      </c>
      <c r="I59" s="32"/>
      <c r="J59" s="32"/>
      <c r="K59" s="35"/>
      <c r="L59" s="1" t="str">
        <f t="shared" si="9"/>
        <v/>
      </c>
      <c r="M59" s="1"/>
      <c r="N59" s="1">
        <v>26</v>
      </c>
      <c r="O59" s="32"/>
      <c r="P59" s="32"/>
      <c r="Q59" s="35"/>
      <c r="R59" s="1" t="str">
        <f t="shared" si="10"/>
        <v/>
      </c>
      <c r="S59" s="1"/>
      <c r="T59" s="1">
        <v>36</v>
      </c>
      <c r="U59" s="32"/>
      <c r="V59" s="32"/>
      <c r="W59" s="35"/>
      <c r="X59" s="1" t="str">
        <f t="shared" si="11"/>
        <v/>
      </c>
      <c r="Y59" s="1"/>
      <c r="Z59" s="10"/>
      <c r="AA59" s="10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13.9" x14ac:dyDescent="0.45">
      <c r="A60" s="1"/>
      <c r="B60" s="1">
        <v>7</v>
      </c>
      <c r="C60" s="32"/>
      <c r="D60" s="32"/>
      <c r="E60" s="35"/>
      <c r="F60" s="1" t="str">
        <f t="shared" si="8"/>
        <v/>
      </c>
      <c r="G60" s="1"/>
      <c r="H60" s="1">
        <v>17</v>
      </c>
      <c r="I60" s="32"/>
      <c r="J60" s="32"/>
      <c r="K60" s="35"/>
      <c r="L60" s="1" t="str">
        <f t="shared" si="9"/>
        <v/>
      </c>
      <c r="M60" s="1"/>
      <c r="N60" s="1">
        <v>27</v>
      </c>
      <c r="O60" s="32"/>
      <c r="P60" s="32"/>
      <c r="Q60" s="35"/>
      <c r="R60" s="1" t="str">
        <f t="shared" si="10"/>
        <v/>
      </c>
      <c r="S60" s="1"/>
      <c r="T60" s="1">
        <v>37</v>
      </c>
      <c r="U60" s="32"/>
      <c r="V60" s="32"/>
      <c r="W60" s="35"/>
      <c r="X60" s="1" t="str">
        <f t="shared" si="11"/>
        <v/>
      </c>
      <c r="Y60" s="1"/>
      <c r="Z60" s="10"/>
      <c r="AA60" s="10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3.9" x14ac:dyDescent="0.45">
      <c r="A61" s="1"/>
      <c r="B61" s="1">
        <v>8</v>
      </c>
      <c r="C61" s="32"/>
      <c r="D61" s="32"/>
      <c r="E61" s="35"/>
      <c r="F61" s="1" t="str">
        <f t="shared" si="8"/>
        <v/>
      </c>
      <c r="G61" s="1"/>
      <c r="H61" s="1">
        <v>18</v>
      </c>
      <c r="I61" s="32"/>
      <c r="J61" s="32"/>
      <c r="K61" s="35"/>
      <c r="L61" s="1" t="str">
        <f t="shared" si="9"/>
        <v/>
      </c>
      <c r="M61" s="1"/>
      <c r="N61" s="1">
        <v>28</v>
      </c>
      <c r="O61" s="32"/>
      <c r="P61" s="32"/>
      <c r="Q61" s="35"/>
      <c r="R61" s="1" t="str">
        <f t="shared" si="10"/>
        <v/>
      </c>
      <c r="S61" s="1"/>
      <c r="T61" s="1">
        <v>38</v>
      </c>
      <c r="U61" s="32"/>
      <c r="V61" s="32"/>
      <c r="W61" s="35"/>
      <c r="X61" s="1" t="str">
        <f t="shared" si="11"/>
        <v/>
      </c>
      <c r="Y61" s="1"/>
      <c r="Z61" s="10"/>
      <c r="AA61" s="10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13.9" x14ac:dyDescent="0.45">
      <c r="A62" s="1"/>
      <c r="B62" s="1">
        <v>9</v>
      </c>
      <c r="C62" s="32"/>
      <c r="D62" s="32"/>
      <c r="E62" s="35"/>
      <c r="F62" s="1" t="str">
        <f t="shared" si="8"/>
        <v/>
      </c>
      <c r="G62" s="1"/>
      <c r="H62" s="1">
        <v>19</v>
      </c>
      <c r="I62" s="32"/>
      <c r="J62" s="32"/>
      <c r="K62" s="35"/>
      <c r="L62" s="1" t="str">
        <f t="shared" si="9"/>
        <v/>
      </c>
      <c r="M62" s="1"/>
      <c r="N62" s="1">
        <v>29</v>
      </c>
      <c r="O62" s="32"/>
      <c r="P62" s="32"/>
      <c r="Q62" s="35"/>
      <c r="R62" s="1" t="str">
        <f t="shared" si="10"/>
        <v/>
      </c>
      <c r="S62" s="1"/>
      <c r="T62" s="1">
        <v>39</v>
      </c>
      <c r="U62" s="32"/>
      <c r="V62" s="32"/>
      <c r="W62" s="35"/>
      <c r="X62" s="1" t="str">
        <f t="shared" si="11"/>
        <v/>
      </c>
      <c r="Y62" s="1"/>
      <c r="Z62" s="10"/>
      <c r="AA62" s="10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13.9" x14ac:dyDescent="0.45">
      <c r="A63" s="1"/>
      <c r="B63" s="1">
        <v>10</v>
      </c>
      <c r="C63" s="33"/>
      <c r="D63" s="33"/>
      <c r="E63" s="37"/>
      <c r="F63" s="1" t="str">
        <f t="shared" si="8"/>
        <v/>
      </c>
      <c r="G63" s="1"/>
      <c r="H63" s="1">
        <v>20</v>
      </c>
      <c r="I63" s="33"/>
      <c r="J63" s="33"/>
      <c r="K63" s="37"/>
      <c r="L63" s="1" t="str">
        <f t="shared" si="9"/>
        <v/>
      </c>
      <c r="M63" s="1"/>
      <c r="N63" s="1">
        <v>30</v>
      </c>
      <c r="O63" s="33"/>
      <c r="P63" s="33"/>
      <c r="Q63" s="37"/>
      <c r="R63" s="1" t="str">
        <f t="shared" si="10"/>
        <v/>
      </c>
      <c r="S63" s="1"/>
      <c r="T63" s="1">
        <v>40</v>
      </c>
      <c r="U63" s="33"/>
      <c r="V63" s="33"/>
      <c r="W63" s="37"/>
      <c r="X63" s="1" t="str">
        <f t="shared" si="11"/>
        <v/>
      </c>
      <c r="Y63" s="1"/>
      <c r="Z63" s="10"/>
      <c r="AA63" s="10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3.9" x14ac:dyDescent="0.45">
      <c r="A64" s="1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ht="13.9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3.9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8" x14ac:dyDescent="0.65">
      <c r="A67" s="1"/>
      <c r="B67" s="10"/>
      <c r="C67" s="11" t="s">
        <v>26</v>
      </c>
      <c r="D67" s="12" t="s">
        <v>15</v>
      </c>
      <c r="E67" s="41"/>
      <c r="F67" s="42"/>
      <c r="G67" s="42"/>
      <c r="H67" s="4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 t="s">
        <v>16</v>
      </c>
      <c r="AA67" s="1">
        <f>IF(E71&lt;=5,1,IF(E71&lt;=10,2,IF(E71&lt;=15,3,IF(E71&lt;=20,4,IF(E71&lt;=25,5,IF(E71&lt;=30,6,IF(E71&lt;=35,7,IF(E71&lt;=40,8,9))))))))</f>
        <v>9</v>
      </c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3.9" x14ac:dyDescent="0.45">
      <c r="A68" s="1"/>
      <c r="B68" s="1"/>
      <c r="C68" s="1"/>
      <c r="D68" s="13" t="s">
        <v>11</v>
      </c>
      <c r="E68" s="44"/>
      <c r="F68" s="45"/>
      <c r="G68" s="45"/>
      <c r="H68" s="4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 t="s">
        <v>17</v>
      </c>
      <c r="AA68" s="1">
        <f>SUMPRODUCT((F75:F84&gt;11)*(F75:F84&lt;&gt;""))+SUMPRODUCT((L75:L84&gt;11)*(L75:L84&lt;&gt;""))+SUMPRODUCT((R75:R84&gt;11)*(R75:R84&lt;&gt;""))+SUMPRODUCT((X75:X84&gt;11)*(X75:X84&lt;&gt;""))</f>
        <v>0</v>
      </c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3.9" x14ac:dyDescent="0.45">
      <c r="A69" s="1"/>
      <c r="B69" s="1"/>
      <c r="C69" s="1"/>
      <c r="D69" s="13" t="s">
        <v>10</v>
      </c>
      <c r="E69" s="25" t="str">
        <f>IF(E71="","Automatically generated",IF(AA68&lt;=AA67,"Minis -12",IF(AA69&lt;=AA67,"Kids -14",IF(AA70&lt;=AA67,"Juniors -15",IF(AA71&lt;=AA67,"Teens -16",IF(AA72&lt;=AA67,"Young Adults -18","Adults +18"))))))</f>
        <v>Automatically generated</v>
      </c>
      <c r="F69" s="26"/>
      <c r="G69" s="26"/>
      <c r="H69" s="2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18</v>
      </c>
      <c r="AA69" s="1">
        <f>SUMPRODUCT((F75:F84&gt;13)*(F75:F84&lt;&gt;""))+SUMPRODUCT((L75:L84&gt;13)*(L75:L84&lt;&gt;""))+SUMPRODUCT((R75:R84&gt;13)*(R75:R84&lt;&gt;""))+SUMPRODUCT((X75:X84&gt;13)*(X75:X84&lt;&gt;""))</f>
        <v>0</v>
      </c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3.9" x14ac:dyDescent="0.45">
      <c r="A70" s="1"/>
      <c r="B70" s="1"/>
      <c r="C70" s="1"/>
      <c r="D70" s="13" t="s">
        <v>19</v>
      </c>
      <c r="E70" s="44"/>
      <c r="F70" s="45"/>
      <c r="G70" s="45"/>
      <c r="H70" s="4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20</v>
      </c>
      <c r="AA70" s="1">
        <f>SUMPRODUCT((F75:F84&gt;14)*(F75:F84&lt;&gt;""))+SUMPRODUCT((L75:L84&gt;14)*(L75:L84&lt;&gt;""))+SUMPRODUCT((R75:R84&gt;14)*(R75:R84&lt;&gt;""))+SUMPRODUCT((X75:X84&gt;14)*(X75:X84&lt;&gt;""))</f>
        <v>0</v>
      </c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3.9" x14ac:dyDescent="0.45">
      <c r="A71" s="1"/>
      <c r="B71" s="1"/>
      <c r="C71" s="1"/>
      <c r="D71" s="14" t="s">
        <v>21</v>
      </c>
      <c r="E71" s="47" t="str">
        <f>IF(COUNT(F75:F84)+COUNT(L75:L84)+COUNT(R75:R84)+COUNT(X75:X84)=0,"",COUNT(F75:F84)+COUNT(L75:L84)+COUNT(R75:R84)+COUNT(X75:X84))</f>
        <v/>
      </c>
      <c r="F71" s="48"/>
      <c r="G71" s="48"/>
      <c r="H71" s="4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22</v>
      </c>
      <c r="AA71" s="1">
        <f>SUMPRODUCT((F75:F84&gt;15)*(F75:F84&lt;&gt;""))+SUMPRODUCT((L75:L84&gt;15)*(L75:L84&lt;&gt;""))+SUMPRODUCT((R75:R84&gt;15)*(R75:R84&lt;&gt;""))+SUMPRODUCT((X75:X84&gt;15)*(X75:X84&lt;&gt;""))</f>
        <v>0</v>
      </c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13.9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0" t="s">
        <v>23</v>
      </c>
      <c r="AA72" s="10">
        <f>SUMPRODUCT((F75:F84&gt;17)*(F75:F84&lt;&gt;""))+SUMPRODUCT((L75:L84&gt;17)*(L75:L84&lt;&gt;""))+SUMPRODUCT((R75:R84&gt;17)*(R75:R84&lt;&gt;""))+SUMPRODUCT((X75:X84&gt;17)*(X75:X84&lt;&gt;""))</f>
        <v>0</v>
      </c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13.9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13.9" x14ac:dyDescent="0.45">
      <c r="A74" s="1"/>
      <c r="B74" s="1"/>
      <c r="C74" s="2" t="s">
        <v>7</v>
      </c>
      <c r="D74" s="2" t="s">
        <v>8</v>
      </c>
      <c r="E74" s="2" t="s">
        <v>9</v>
      </c>
      <c r="F74" s="1"/>
      <c r="G74" s="1"/>
      <c r="H74" s="1"/>
      <c r="I74" s="2" t="s">
        <v>7</v>
      </c>
      <c r="J74" s="2" t="s">
        <v>8</v>
      </c>
      <c r="K74" s="2" t="s">
        <v>9</v>
      </c>
      <c r="L74" s="1"/>
      <c r="M74" s="1"/>
      <c r="N74" s="1"/>
      <c r="O74" s="2" t="s">
        <v>7</v>
      </c>
      <c r="P74" s="2" t="s">
        <v>8</v>
      </c>
      <c r="Q74" s="2" t="s">
        <v>9</v>
      </c>
      <c r="R74" s="1"/>
      <c r="S74" s="1"/>
      <c r="T74" s="1"/>
      <c r="U74" s="2" t="s">
        <v>7</v>
      </c>
      <c r="V74" s="2" t="s">
        <v>8</v>
      </c>
      <c r="W74" s="2" t="s">
        <v>9</v>
      </c>
      <c r="X74" s="1"/>
      <c r="Y74" s="1"/>
      <c r="Z74" s="10"/>
      <c r="AA74" s="10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3.9" x14ac:dyDescent="0.45">
      <c r="A75" s="1"/>
      <c r="B75" s="1">
        <v>1</v>
      </c>
      <c r="C75" s="31"/>
      <c r="D75" s="31"/>
      <c r="E75" s="39"/>
      <c r="F75" s="1" t="str">
        <f t="shared" ref="F75:F84" si="12">IF(E75="","",DATEDIF(E75,DATE(2026,1,1),"y"))</f>
        <v/>
      </c>
      <c r="G75" s="1"/>
      <c r="H75" s="1">
        <v>11</v>
      </c>
      <c r="I75" s="31"/>
      <c r="J75" s="31"/>
      <c r="K75" s="39"/>
      <c r="L75" s="1" t="str">
        <f t="shared" ref="L75:L84" si="13">IF(K75="","",DATEDIF(K75,DATE(2026,1,1),"y"))</f>
        <v/>
      </c>
      <c r="M75" s="1"/>
      <c r="N75" s="1">
        <v>21</v>
      </c>
      <c r="O75" s="31"/>
      <c r="P75" s="31"/>
      <c r="Q75" s="39"/>
      <c r="R75" s="1" t="str">
        <f t="shared" ref="R75:R84" si="14">IF(Q75="","",DATEDIF(Q75,DATE(2026,1,1),"y"))</f>
        <v/>
      </c>
      <c r="S75" s="1"/>
      <c r="T75" s="1">
        <v>31</v>
      </c>
      <c r="U75" s="31"/>
      <c r="V75" s="31"/>
      <c r="W75" s="39"/>
      <c r="X75" s="1" t="str">
        <f t="shared" ref="X75:X84" si="15">IF(W75="","",DATEDIF(W75,DATE(2026,1,1),"y"))</f>
        <v/>
      </c>
      <c r="Y75" s="1"/>
      <c r="Z75" s="10"/>
      <c r="AA75" s="10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3.9" x14ac:dyDescent="0.45">
      <c r="A76" s="1"/>
      <c r="B76" s="1">
        <v>2</v>
      </c>
      <c r="C76" s="32"/>
      <c r="D76" s="32"/>
      <c r="E76" s="35"/>
      <c r="F76" s="1" t="str">
        <f t="shared" si="12"/>
        <v/>
      </c>
      <c r="G76" s="1"/>
      <c r="H76" s="1">
        <v>12</v>
      </c>
      <c r="I76" s="32"/>
      <c r="J76" s="32"/>
      <c r="K76" s="35"/>
      <c r="L76" s="1" t="str">
        <f t="shared" si="13"/>
        <v/>
      </c>
      <c r="M76" s="1"/>
      <c r="N76" s="1">
        <v>22</v>
      </c>
      <c r="O76" s="32"/>
      <c r="P76" s="32"/>
      <c r="Q76" s="35"/>
      <c r="R76" s="1" t="str">
        <f t="shared" si="14"/>
        <v/>
      </c>
      <c r="S76" s="1"/>
      <c r="T76" s="1">
        <v>32</v>
      </c>
      <c r="U76" s="32"/>
      <c r="V76" s="32"/>
      <c r="W76" s="35"/>
      <c r="X76" s="1" t="str">
        <f t="shared" si="15"/>
        <v/>
      </c>
      <c r="Y76" s="1"/>
      <c r="Z76" s="10"/>
      <c r="AA76" s="10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3.9" x14ac:dyDescent="0.45">
      <c r="A77" s="1"/>
      <c r="B77" s="1">
        <v>3</v>
      </c>
      <c r="C77" s="32"/>
      <c r="D77" s="32"/>
      <c r="E77" s="35"/>
      <c r="F77" s="1" t="str">
        <f t="shared" si="12"/>
        <v/>
      </c>
      <c r="G77" s="1"/>
      <c r="H77" s="1">
        <v>13</v>
      </c>
      <c r="I77" s="32"/>
      <c r="J77" s="32"/>
      <c r="K77" s="35"/>
      <c r="L77" s="1" t="str">
        <f t="shared" si="13"/>
        <v/>
      </c>
      <c r="M77" s="1"/>
      <c r="N77" s="1">
        <v>23</v>
      </c>
      <c r="O77" s="32"/>
      <c r="P77" s="32"/>
      <c r="Q77" s="35"/>
      <c r="R77" s="1" t="str">
        <f t="shared" si="14"/>
        <v/>
      </c>
      <c r="S77" s="1"/>
      <c r="T77" s="1">
        <v>33</v>
      </c>
      <c r="U77" s="32"/>
      <c r="V77" s="32"/>
      <c r="W77" s="35"/>
      <c r="X77" s="1" t="str">
        <f t="shared" si="15"/>
        <v/>
      </c>
      <c r="Y77" s="1"/>
      <c r="Z77" s="10"/>
      <c r="AA77" s="10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13.9" x14ac:dyDescent="0.45">
      <c r="A78" s="1"/>
      <c r="B78" s="1">
        <v>4</v>
      </c>
      <c r="C78" s="32"/>
      <c r="D78" s="32"/>
      <c r="E78" s="35"/>
      <c r="F78" s="1" t="str">
        <f t="shared" si="12"/>
        <v/>
      </c>
      <c r="G78" s="1"/>
      <c r="H78" s="1">
        <v>14</v>
      </c>
      <c r="I78" s="32"/>
      <c r="J78" s="32"/>
      <c r="K78" s="35"/>
      <c r="L78" s="1" t="str">
        <f t="shared" si="13"/>
        <v/>
      </c>
      <c r="M78" s="1"/>
      <c r="N78" s="1">
        <v>24</v>
      </c>
      <c r="O78" s="32"/>
      <c r="P78" s="32"/>
      <c r="Q78" s="35"/>
      <c r="R78" s="1" t="str">
        <f t="shared" si="14"/>
        <v/>
      </c>
      <c r="S78" s="1"/>
      <c r="T78" s="1">
        <v>34</v>
      </c>
      <c r="U78" s="32"/>
      <c r="V78" s="32"/>
      <c r="W78" s="35"/>
      <c r="X78" s="1" t="str">
        <f t="shared" si="15"/>
        <v/>
      </c>
      <c r="Y78" s="1"/>
      <c r="Z78" s="10"/>
      <c r="AA78" s="10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13.9" x14ac:dyDescent="0.45">
      <c r="A79" s="1"/>
      <c r="B79" s="1">
        <v>5</v>
      </c>
      <c r="C79" s="32"/>
      <c r="D79" s="32"/>
      <c r="E79" s="35"/>
      <c r="F79" s="1" t="str">
        <f t="shared" si="12"/>
        <v/>
      </c>
      <c r="G79" s="1"/>
      <c r="H79" s="1">
        <v>15</v>
      </c>
      <c r="I79" s="32"/>
      <c r="J79" s="32"/>
      <c r="K79" s="35"/>
      <c r="L79" s="1" t="str">
        <f t="shared" si="13"/>
        <v/>
      </c>
      <c r="M79" s="1"/>
      <c r="N79" s="1">
        <v>25</v>
      </c>
      <c r="O79" s="32"/>
      <c r="P79" s="32"/>
      <c r="Q79" s="35"/>
      <c r="R79" s="1" t="str">
        <f t="shared" si="14"/>
        <v/>
      </c>
      <c r="S79" s="1"/>
      <c r="T79" s="1">
        <v>35</v>
      </c>
      <c r="U79" s="32"/>
      <c r="V79" s="32"/>
      <c r="W79" s="35"/>
      <c r="X79" s="1" t="str">
        <f t="shared" si="15"/>
        <v/>
      </c>
      <c r="Y79" s="1"/>
      <c r="Z79" s="10"/>
      <c r="AA79" s="10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3.9" x14ac:dyDescent="0.45">
      <c r="A80" s="1"/>
      <c r="B80" s="1">
        <v>6</v>
      </c>
      <c r="C80" s="32"/>
      <c r="D80" s="32"/>
      <c r="E80" s="35"/>
      <c r="F80" s="1" t="str">
        <f t="shared" si="12"/>
        <v/>
      </c>
      <c r="G80" s="1"/>
      <c r="H80" s="1">
        <v>16</v>
      </c>
      <c r="I80" s="32"/>
      <c r="J80" s="32"/>
      <c r="K80" s="35"/>
      <c r="L80" s="1" t="str">
        <f t="shared" si="13"/>
        <v/>
      </c>
      <c r="M80" s="1"/>
      <c r="N80" s="1">
        <v>26</v>
      </c>
      <c r="O80" s="32"/>
      <c r="P80" s="32"/>
      <c r="Q80" s="35"/>
      <c r="R80" s="1" t="str">
        <f t="shared" si="14"/>
        <v/>
      </c>
      <c r="S80" s="1"/>
      <c r="T80" s="1">
        <v>36</v>
      </c>
      <c r="U80" s="32"/>
      <c r="V80" s="32"/>
      <c r="W80" s="35"/>
      <c r="X80" s="1" t="str">
        <f t="shared" si="15"/>
        <v/>
      </c>
      <c r="Y80" s="1"/>
      <c r="Z80" s="10"/>
      <c r="AA80" s="10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13.9" x14ac:dyDescent="0.45">
      <c r="A81" s="1"/>
      <c r="B81" s="1">
        <v>7</v>
      </c>
      <c r="C81" s="32"/>
      <c r="D81" s="32"/>
      <c r="E81" s="35"/>
      <c r="F81" s="1" t="str">
        <f t="shared" si="12"/>
        <v/>
      </c>
      <c r="G81" s="1"/>
      <c r="H81" s="1">
        <v>17</v>
      </c>
      <c r="I81" s="32"/>
      <c r="J81" s="32"/>
      <c r="K81" s="35"/>
      <c r="L81" s="1" t="str">
        <f t="shared" si="13"/>
        <v/>
      </c>
      <c r="M81" s="1"/>
      <c r="N81" s="1">
        <v>27</v>
      </c>
      <c r="O81" s="32"/>
      <c r="P81" s="32"/>
      <c r="Q81" s="35"/>
      <c r="R81" s="1" t="str">
        <f t="shared" si="14"/>
        <v/>
      </c>
      <c r="S81" s="1"/>
      <c r="T81" s="1">
        <v>37</v>
      </c>
      <c r="U81" s="32"/>
      <c r="V81" s="32"/>
      <c r="W81" s="35"/>
      <c r="X81" s="1" t="str">
        <f t="shared" si="15"/>
        <v/>
      </c>
      <c r="Y81" s="1"/>
      <c r="Z81" s="10"/>
      <c r="AA81" s="10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13.9" x14ac:dyDescent="0.45">
      <c r="A82" s="1"/>
      <c r="B82" s="1">
        <v>8</v>
      </c>
      <c r="C82" s="32"/>
      <c r="D82" s="32"/>
      <c r="E82" s="35"/>
      <c r="F82" s="1" t="str">
        <f t="shared" si="12"/>
        <v/>
      </c>
      <c r="G82" s="1"/>
      <c r="H82" s="1">
        <v>18</v>
      </c>
      <c r="I82" s="32"/>
      <c r="J82" s="32"/>
      <c r="K82" s="35"/>
      <c r="L82" s="1" t="str">
        <f t="shared" si="13"/>
        <v/>
      </c>
      <c r="M82" s="1"/>
      <c r="N82" s="1">
        <v>28</v>
      </c>
      <c r="O82" s="32"/>
      <c r="P82" s="32"/>
      <c r="Q82" s="35"/>
      <c r="R82" s="1" t="str">
        <f t="shared" si="14"/>
        <v/>
      </c>
      <c r="S82" s="1"/>
      <c r="T82" s="1">
        <v>38</v>
      </c>
      <c r="U82" s="32"/>
      <c r="V82" s="32"/>
      <c r="W82" s="35"/>
      <c r="X82" s="1" t="str">
        <f t="shared" si="15"/>
        <v/>
      </c>
      <c r="Y82" s="1"/>
      <c r="Z82" s="10"/>
      <c r="AA82" s="10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13.9" x14ac:dyDescent="0.45">
      <c r="A83" s="1"/>
      <c r="B83" s="1">
        <v>9</v>
      </c>
      <c r="C83" s="32"/>
      <c r="D83" s="32"/>
      <c r="E83" s="35"/>
      <c r="F83" s="1" t="str">
        <f t="shared" si="12"/>
        <v/>
      </c>
      <c r="G83" s="1"/>
      <c r="H83" s="1">
        <v>19</v>
      </c>
      <c r="I83" s="32"/>
      <c r="J83" s="32"/>
      <c r="K83" s="35"/>
      <c r="L83" s="1" t="str">
        <f t="shared" si="13"/>
        <v/>
      </c>
      <c r="M83" s="1"/>
      <c r="N83" s="1">
        <v>29</v>
      </c>
      <c r="O83" s="32"/>
      <c r="P83" s="32"/>
      <c r="Q83" s="35"/>
      <c r="R83" s="1" t="str">
        <f t="shared" si="14"/>
        <v/>
      </c>
      <c r="S83" s="1"/>
      <c r="T83" s="1">
        <v>39</v>
      </c>
      <c r="U83" s="32"/>
      <c r="V83" s="32"/>
      <c r="W83" s="35"/>
      <c r="X83" s="1" t="str">
        <f t="shared" si="15"/>
        <v/>
      </c>
      <c r="Y83" s="1"/>
      <c r="Z83" s="10"/>
      <c r="AA83" s="10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13.9" x14ac:dyDescent="0.45">
      <c r="A84" s="1"/>
      <c r="B84" s="1">
        <v>10</v>
      </c>
      <c r="C84" s="33"/>
      <c r="D84" s="33"/>
      <c r="E84" s="37"/>
      <c r="F84" s="1" t="str">
        <f t="shared" si="12"/>
        <v/>
      </c>
      <c r="G84" s="1"/>
      <c r="H84" s="1">
        <v>20</v>
      </c>
      <c r="I84" s="33"/>
      <c r="J84" s="33"/>
      <c r="K84" s="37"/>
      <c r="L84" s="1" t="str">
        <f t="shared" si="13"/>
        <v/>
      </c>
      <c r="M84" s="1"/>
      <c r="N84" s="1">
        <v>30</v>
      </c>
      <c r="O84" s="33"/>
      <c r="P84" s="33"/>
      <c r="Q84" s="37"/>
      <c r="R84" s="1" t="str">
        <f t="shared" si="14"/>
        <v/>
      </c>
      <c r="S84" s="1"/>
      <c r="T84" s="1">
        <v>40</v>
      </c>
      <c r="U84" s="33"/>
      <c r="V84" s="33"/>
      <c r="W84" s="37"/>
      <c r="X84" s="1" t="str">
        <f t="shared" si="15"/>
        <v/>
      </c>
      <c r="Y84" s="1"/>
      <c r="Z84" s="10"/>
      <c r="AA84" s="10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13.9" x14ac:dyDescent="0.45">
      <c r="A85" s="1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ht="13.9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13.9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18" x14ac:dyDescent="0.65">
      <c r="A88" s="1"/>
      <c r="B88" s="10"/>
      <c r="C88" s="11" t="s">
        <v>27</v>
      </c>
      <c r="D88" s="12" t="s">
        <v>15</v>
      </c>
      <c r="E88" s="41"/>
      <c r="F88" s="42"/>
      <c r="G88" s="42"/>
      <c r="H88" s="4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 t="s">
        <v>16</v>
      </c>
      <c r="AA88" s="1">
        <f>IF(E92&lt;=5,1,IF(E92&lt;=10,2,IF(E92&lt;=15,3,IF(E92&lt;=20,4,IF(E92&lt;=25,5,IF(E92&lt;=30,6,IF(E92&lt;=35,7,IF(E92&lt;=40,8,9))))))))</f>
        <v>9</v>
      </c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13.9" x14ac:dyDescent="0.45">
      <c r="A89" s="1"/>
      <c r="B89" s="1"/>
      <c r="C89" s="1"/>
      <c r="D89" s="13" t="s">
        <v>11</v>
      </c>
      <c r="E89" s="44"/>
      <c r="F89" s="45"/>
      <c r="G89" s="45"/>
      <c r="H89" s="4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 t="s">
        <v>17</v>
      </c>
      <c r="AA89" s="1">
        <f>SUMPRODUCT((F96:F105&gt;11)*(F96:F105&lt;&gt;""))+SUMPRODUCT((L96:L105&gt;11)*(L96:L105&lt;&gt;""))+SUMPRODUCT((R96:R105&gt;11)*(R96:R105&lt;&gt;""))+SUMPRODUCT((X96:X105&gt;11)*(X96:X105&lt;&gt;""))</f>
        <v>0</v>
      </c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13.9" x14ac:dyDescent="0.45">
      <c r="A90" s="1"/>
      <c r="B90" s="1"/>
      <c r="C90" s="1"/>
      <c r="D90" s="13" t="s">
        <v>10</v>
      </c>
      <c r="E90" s="25" t="str">
        <f>IF(E92="","Automatically generated",IF(AA89&lt;=AA88,"Minis -12",IF(AA90&lt;=AA88,"Kids -14",IF(AA91&lt;=AA88,"Juniors -15",IF(AA92&lt;=AA88,"Teens -16",IF(AA93&lt;=AA88,"Young Adults -18","Adults +18"))))))</f>
        <v>Automatically generated</v>
      </c>
      <c r="F90" s="26"/>
      <c r="G90" s="26"/>
      <c r="H90" s="2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 t="s">
        <v>18</v>
      </c>
      <c r="AA90" s="1">
        <f>SUMPRODUCT((F96:F105&gt;13)*(F96:F105&lt;&gt;""))+SUMPRODUCT((L96:L105&gt;13)*(L96:L105&lt;&gt;""))+SUMPRODUCT((R96:R105&gt;13)*(R96:R105&lt;&gt;""))+SUMPRODUCT((X96:X105&gt;13)*(X96:X105&lt;&gt;""))</f>
        <v>0</v>
      </c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13.9" x14ac:dyDescent="0.45">
      <c r="A91" s="1"/>
      <c r="B91" s="1"/>
      <c r="C91" s="1"/>
      <c r="D91" s="13" t="s">
        <v>19</v>
      </c>
      <c r="E91" s="44"/>
      <c r="F91" s="45"/>
      <c r="G91" s="45"/>
      <c r="H91" s="4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 t="s">
        <v>20</v>
      </c>
      <c r="AA91" s="1">
        <f>SUMPRODUCT((F96:F105&gt;14)*(F96:F105&lt;&gt;""))+SUMPRODUCT((L96:L105&gt;14)*(L96:L105&lt;&gt;""))+SUMPRODUCT((R96:R105&gt;14)*(R96:R105&lt;&gt;""))+SUMPRODUCT((X96:X105&gt;14)*(X96:X105&lt;&gt;""))</f>
        <v>0</v>
      </c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13.9" x14ac:dyDescent="0.45">
      <c r="A92" s="1"/>
      <c r="B92" s="1"/>
      <c r="C92" s="1"/>
      <c r="D92" s="14" t="s">
        <v>21</v>
      </c>
      <c r="E92" s="47" t="str">
        <f>IF(COUNT(F96:F105)+COUNT(L96:L105)+COUNT(R96:R105)+COUNT(X96:X105)=0,"",COUNT(F96:F105)+COUNT(L96:L105)+COUNT(R96:R105)+COUNT(X96:X105))</f>
        <v/>
      </c>
      <c r="F92" s="48"/>
      <c r="G92" s="48"/>
      <c r="H92" s="4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 t="s">
        <v>22</v>
      </c>
      <c r="AA92" s="1">
        <f>SUMPRODUCT((F96:F105&gt;15)*(F96:F105&lt;&gt;""))+SUMPRODUCT((L96:L105&gt;15)*(L96:L105&lt;&gt;""))+SUMPRODUCT((R96:R105&gt;15)*(R96:R105&lt;&gt;""))+SUMPRODUCT((X96:X105&gt;15)*(X96:X105&lt;&gt;""))</f>
        <v>0</v>
      </c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13.9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0" t="s">
        <v>23</v>
      </c>
      <c r="AA93" s="10">
        <f>SUMPRODUCT((F96:F105&gt;17)*(F96:F105&lt;&gt;""))+SUMPRODUCT((L96:L105&gt;17)*(L96:L105&lt;&gt;""))+SUMPRODUCT((R96:R105&gt;17)*(R96:R105&lt;&gt;""))+SUMPRODUCT((X96:X105&gt;17)*(X96:X105&lt;&gt;""))</f>
        <v>0</v>
      </c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13.9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13.9" x14ac:dyDescent="0.45">
      <c r="A95" s="1"/>
      <c r="B95" s="1"/>
      <c r="C95" s="2" t="s">
        <v>7</v>
      </c>
      <c r="D95" s="2" t="s">
        <v>8</v>
      </c>
      <c r="E95" s="2" t="s">
        <v>9</v>
      </c>
      <c r="F95" s="1"/>
      <c r="G95" s="1"/>
      <c r="H95" s="1"/>
      <c r="I95" s="2" t="s">
        <v>7</v>
      </c>
      <c r="J95" s="2" t="s">
        <v>8</v>
      </c>
      <c r="K95" s="2" t="s">
        <v>9</v>
      </c>
      <c r="L95" s="1"/>
      <c r="M95" s="1"/>
      <c r="N95" s="1"/>
      <c r="O95" s="2" t="s">
        <v>7</v>
      </c>
      <c r="P95" s="2" t="s">
        <v>8</v>
      </c>
      <c r="Q95" s="2" t="s">
        <v>9</v>
      </c>
      <c r="R95" s="1"/>
      <c r="S95" s="1"/>
      <c r="T95" s="1"/>
      <c r="U95" s="2" t="s">
        <v>7</v>
      </c>
      <c r="V95" s="2" t="s">
        <v>8</v>
      </c>
      <c r="W95" s="2" t="s">
        <v>9</v>
      </c>
      <c r="X95" s="1"/>
      <c r="Y95" s="1"/>
      <c r="Z95" s="10"/>
      <c r="AA95" s="10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3.9" x14ac:dyDescent="0.45">
      <c r="A96" s="1"/>
      <c r="B96" s="1">
        <v>1</v>
      </c>
      <c r="C96" s="31"/>
      <c r="D96" s="31"/>
      <c r="E96" s="39"/>
      <c r="F96" s="1" t="str">
        <f t="shared" ref="F96:F105" si="16">IF(E96="","",DATEDIF(E96,DATE(2026,1,1),"y"))</f>
        <v/>
      </c>
      <c r="G96" s="1"/>
      <c r="H96" s="1">
        <v>11</v>
      </c>
      <c r="I96" s="31"/>
      <c r="J96" s="31"/>
      <c r="K96" s="39"/>
      <c r="L96" s="1" t="str">
        <f t="shared" ref="L96:L105" si="17">IF(K96="","",DATEDIF(K96,DATE(2026,1,1),"y"))</f>
        <v/>
      </c>
      <c r="M96" s="1"/>
      <c r="N96" s="1">
        <v>21</v>
      </c>
      <c r="O96" s="31"/>
      <c r="P96" s="31"/>
      <c r="Q96" s="39"/>
      <c r="R96" s="1" t="str">
        <f t="shared" ref="R96:R105" si="18">IF(Q96="","",DATEDIF(Q96,DATE(2026,1,1),"y"))</f>
        <v/>
      </c>
      <c r="S96" s="1"/>
      <c r="T96" s="1">
        <v>31</v>
      </c>
      <c r="U96" s="31"/>
      <c r="V96" s="31"/>
      <c r="W96" s="39"/>
      <c r="X96" s="1" t="str">
        <f t="shared" ref="X96:X105" si="19">IF(W96="","",DATEDIF(W96,DATE(2026,1,1),"y"))</f>
        <v/>
      </c>
      <c r="Y96" s="1"/>
      <c r="Z96" s="10"/>
      <c r="AA96" s="10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13.9" x14ac:dyDescent="0.45">
      <c r="A97" s="1"/>
      <c r="B97" s="1">
        <v>2</v>
      </c>
      <c r="C97" s="32"/>
      <c r="D97" s="32"/>
      <c r="E97" s="35"/>
      <c r="F97" s="1" t="str">
        <f t="shared" si="16"/>
        <v/>
      </c>
      <c r="G97" s="1"/>
      <c r="H97" s="1">
        <v>12</v>
      </c>
      <c r="I97" s="32"/>
      <c r="J97" s="32"/>
      <c r="K97" s="35"/>
      <c r="L97" s="1" t="str">
        <f t="shared" si="17"/>
        <v/>
      </c>
      <c r="M97" s="1"/>
      <c r="N97" s="1">
        <v>22</v>
      </c>
      <c r="O97" s="32"/>
      <c r="P97" s="32"/>
      <c r="Q97" s="35"/>
      <c r="R97" s="1" t="str">
        <f t="shared" si="18"/>
        <v/>
      </c>
      <c r="S97" s="1"/>
      <c r="T97" s="1">
        <v>32</v>
      </c>
      <c r="U97" s="32"/>
      <c r="V97" s="32"/>
      <c r="W97" s="35"/>
      <c r="X97" s="1" t="str">
        <f t="shared" si="19"/>
        <v/>
      </c>
      <c r="Y97" s="1"/>
      <c r="Z97" s="10"/>
      <c r="AA97" s="10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13.9" x14ac:dyDescent="0.45">
      <c r="A98" s="1"/>
      <c r="B98" s="1">
        <v>3</v>
      </c>
      <c r="C98" s="32"/>
      <c r="D98" s="32"/>
      <c r="E98" s="35"/>
      <c r="F98" s="1" t="str">
        <f t="shared" si="16"/>
        <v/>
      </c>
      <c r="G98" s="1"/>
      <c r="H98" s="1">
        <v>13</v>
      </c>
      <c r="I98" s="32"/>
      <c r="J98" s="32"/>
      <c r="K98" s="35"/>
      <c r="L98" s="1" t="str">
        <f t="shared" si="17"/>
        <v/>
      </c>
      <c r="M98" s="1"/>
      <c r="N98" s="1">
        <v>23</v>
      </c>
      <c r="O98" s="32"/>
      <c r="P98" s="32"/>
      <c r="Q98" s="35"/>
      <c r="R98" s="1" t="str">
        <f t="shared" si="18"/>
        <v/>
      </c>
      <c r="S98" s="1"/>
      <c r="T98" s="1">
        <v>33</v>
      </c>
      <c r="U98" s="32"/>
      <c r="V98" s="32"/>
      <c r="W98" s="35"/>
      <c r="X98" s="1" t="str">
        <f t="shared" si="19"/>
        <v/>
      </c>
      <c r="Y98" s="1"/>
      <c r="Z98" s="10"/>
      <c r="AA98" s="10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13.9" x14ac:dyDescent="0.45">
      <c r="A99" s="1"/>
      <c r="B99" s="1">
        <v>4</v>
      </c>
      <c r="C99" s="32"/>
      <c r="D99" s="32"/>
      <c r="E99" s="35"/>
      <c r="F99" s="1" t="str">
        <f t="shared" si="16"/>
        <v/>
      </c>
      <c r="G99" s="1"/>
      <c r="H99" s="1">
        <v>14</v>
      </c>
      <c r="I99" s="32"/>
      <c r="J99" s="32"/>
      <c r="K99" s="35"/>
      <c r="L99" s="1" t="str">
        <f t="shared" si="17"/>
        <v/>
      </c>
      <c r="M99" s="1"/>
      <c r="N99" s="1">
        <v>24</v>
      </c>
      <c r="O99" s="32"/>
      <c r="P99" s="32"/>
      <c r="Q99" s="35"/>
      <c r="R99" s="1" t="str">
        <f t="shared" si="18"/>
        <v/>
      </c>
      <c r="S99" s="1"/>
      <c r="T99" s="1">
        <v>34</v>
      </c>
      <c r="U99" s="32"/>
      <c r="V99" s="32"/>
      <c r="W99" s="35"/>
      <c r="X99" s="1" t="str">
        <f t="shared" si="19"/>
        <v/>
      </c>
      <c r="Y99" s="1"/>
      <c r="Z99" s="10"/>
      <c r="AA99" s="10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13.9" x14ac:dyDescent="0.45">
      <c r="A100" s="1"/>
      <c r="B100" s="1">
        <v>5</v>
      </c>
      <c r="C100" s="32"/>
      <c r="D100" s="32"/>
      <c r="E100" s="35"/>
      <c r="F100" s="1" t="str">
        <f t="shared" si="16"/>
        <v/>
      </c>
      <c r="G100" s="1"/>
      <c r="H100" s="1">
        <v>15</v>
      </c>
      <c r="I100" s="32"/>
      <c r="J100" s="32"/>
      <c r="K100" s="35"/>
      <c r="L100" s="1" t="str">
        <f t="shared" si="17"/>
        <v/>
      </c>
      <c r="M100" s="1"/>
      <c r="N100" s="1">
        <v>25</v>
      </c>
      <c r="O100" s="32"/>
      <c r="P100" s="32"/>
      <c r="Q100" s="35"/>
      <c r="R100" s="1" t="str">
        <f t="shared" si="18"/>
        <v/>
      </c>
      <c r="S100" s="1"/>
      <c r="T100" s="1">
        <v>35</v>
      </c>
      <c r="U100" s="32"/>
      <c r="V100" s="32"/>
      <c r="W100" s="35"/>
      <c r="X100" s="1" t="str">
        <f t="shared" si="19"/>
        <v/>
      </c>
      <c r="Y100" s="1"/>
      <c r="Z100" s="10"/>
      <c r="AA100" s="10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13.9" x14ac:dyDescent="0.45">
      <c r="A101" s="1"/>
      <c r="B101" s="1">
        <v>6</v>
      </c>
      <c r="C101" s="32"/>
      <c r="D101" s="32"/>
      <c r="E101" s="35"/>
      <c r="F101" s="1" t="str">
        <f t="shared" si="16"/>
        <v/>
      </c>
      <c r="G101" s="1"/>
      <c r="H101" s="1">
        <v>16</v>
      </c>
      <c r="I101" s="32"/>
      <c r="J101" s="32"/>
      <c r="K101" s="35"/>
      <c r="L101" s="1" t="str">
        <f t="shared" si="17"/>
        <v/>
      </c>
      <c r="M101" s="1"/>
      <c r="N101" s="1">
        <v>26</v>
      </c>
      <c r="O101" s="32"/>
      <c r="P101" s="32"/>
      <c r="Q101" s="35"/>
      <c r="R101" s="1" t="str">
        <f t="shared" si="18"/>
        <v/>
      </c>
      <c r="S101" s="1"/>
      <c r="T101" s="1">
        <v>36</v>
      </c>
      <c r="U101" s="32"/>
      <c r="V101" s="32"/>
      <c r="W101" s="35"/>
      <c r="X101" s="1" t="str">
        <f t="shared" si="19"/>
        <v/>
      </c>
      <c r="Y101" s="1"/>
      <c r="Z101" s="10"/>
      <c r="AA101" s="10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13.9" x14ac:dyDescent="0.45">
      <c r="A102" s="1"/>
      <c r="B102" s="1">
        <v>7</v>
      </c>
      <c r="C102" s="32"/>
      <c r="D102" s="32"/>
      <c r="E102" s="35"/>
      <c r="F102" s="1" t="str">
        <f t="shared" si="16"/>
        <v/>
      </c>
      <c r="G102" s="1"/>
      <c r="H102" s="1">
        <v>17</v>
      </c>
      <c r="I102" s="32"/>
      <c r="J102" s="32"/>
      <c r="K102" s="35"/>
      <c r="L102" s="1" t="str">
        <f t="shared" si="17"/>
        <v/>
      </c>
      <c r="M102" s="1"/>
      <c r="N102" s="1">
        <v>27</v>
      </c>
      <c r="O102" s="32"/>
      <c r="P102" s="32"/>
      <c r="Q102" s="35"/>
      <c r="R102" s="1" t="str">
        <f t="shared" si="18"/>
        <v/>
      </c>
      <c r="S102" s="1"/>
      <c r="T102" s="1">
        <v>37</v>
      </c>
      <c r="U102" s="32"/>
      <c r="V102" s="32"/>
      <c r="W102" s="35"/>
      <c r="X102" s="1" t="str">
        <f t="shared" si="19"/>
        <v/>
      </c>
      <c r="Y102" s="1"/>
      <c r="Z102" s="10"/>
      <c r="AA102" s="10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13.9" x14ac:dyDescent="0.45">
      <c r="A103" s="1"/>
      <c r="B103" s="1">
        <v>8</v>
      </c>
      <c r="C103" s="32"/>
      <c r="D103" s="32"/>
      <c r="E103" s="35"/>
      <c r="F103" s="1" t="str">
        <f t="shared" si="16"/>
        <v/>
      </c>
      <c r="G103" s="1"/>
      <c r="H103" s="1">
        <v>18</v>
      </c>
      <c r="I103" s="32"/>
      <c r="J103" s="32"/>
      <c r="K103" s="35"/>
      <c r="L103" s="1" t="str">
        <f t="shared" si="17"/>
        <v/>
      </c>
      <c r="M103" s="1"/>
      <c r="N103" s="1">
        <v>28</v>
      </c>
      <c r="O103" s="32"/>
      <c r="P103" s="32"/>
      <c r="Q103" s="35"/>
      <c r="R103" s="1" t="str">
        <f t="shared" si="18"/>
        <v/>
      </c>
      <c r="S103" s="1"/>
      <c r="T103" s="1">
        <v>38</v>
      </c>
      <c r="U103" s="32"/>
      <c r="V103" s="32"/>
      <c r="W103" s="35"/>
      <c r="X103" s="1" t="str">
        <f t="shared" si="19"/>
        <v/>
      </c>
      <c r="Y103" s="1"/>
      <c r="Z103" s="10"/>
      <c r="AA103" s="10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13.9" x14ac:dyDescent="0.45">
      <c r="A104" s="1"/>
      <c r="B104" s="1">
        <v>9</v>
      </c>
      <c r="C104" s="32"/>
      <c r="D104" s="32"/>
      <c r="E104" s="35"/>
      <c r="F104" s="1" t="str">
        <f t="shared" si="16"/>
        <v/>
      </c>
      <c r="G104" s="1"/>
      <c r="H104" s="1">
        <v>19</v>
      </c>
      <c r="I104" s="32"/>
      <c r="J104" s="32"/>
      <c r="K104" s="35"/>
      <c r="L104" s="1" t="str">
        <f t="shared" si="17"/>
        <v/>
      </c>
      <c r="M104" s="1"/>
      <c r="N104" s="1">
        <v>29</v>
      </c>
      <c r="O104" s="32"/>
      <c r="P104" s="32"/>
      <c r="Q104" s="35"/>
      <c r="R104" s="1" t="str">
        <f t="shared" si="18"/>
        <v/>
      </c>
      <c r="S104" s="1"/>
      <c r="T104" s="1">
        <v>39</v>
      </c>
      <c r="U104" s="32"/>
      <c r="V104" s="32"/>
      <c r="W104" s="35"/>
      <c r="X104" s="1" t="str">
        <f t="shared" si="19"/>
        <v/>
      </c>
      <c r="Y104" s="1"/>
      <c r="Z104" s="10"/>
      <c r="AA104" s="10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13.9" x14ac:dyDescent="0.45">
      <c r="A105" s="1"/>
      <c r="B105" s="1">
        <v>10</v>
      </c>
      <c r="C105" s="33"/>
      <c r="D105" s="33"/>
      <c r="E105" s="37"/>
      <c r="F105" s="1" t="str">
        <f t="shared" si="16"/>
        <v/>
      </c>
      <c r="G105" s="1"/>
      <c r="H105" s="1">
        <v>20</v>
      </c>
      <c r="I105" s="33"/>
      <c r="J105" s="33"/>
      <c r="K105" s="37"/>
      <c r="L105" s="1" t="str">
        <f t="shared" si="17"/>
        <v/>
      </c>
      <c r="M105" s="1"/>
      <c r="N105" s="1">
        <v>30</v>
      </c>
      <c r="O105" s="33"/>
      <c r="P105" s="33"/>
      <c r="Q105" s="37"/>
      <c r="R105" s="1" t="str">
        <f t="shared" si="18"/>
        <v/>
      </c>
      <c r="S105" s="1"/>
      <c r="T105" s="1">
        <v>40</v>
      </c>
      <c r="U105" s="33"/>
      <c r="V105" s="33"/>
      <c r="W105" s="37"/>
      <c r="X105" s="1" t="str">
        <f t="shared" si="19"/>
        <v/>
      </c>
      <c r="Y105" s="1"/>
      <c r="Z105" s="10"/>
      <c r="AA105" s="10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13.9" x14ac:dyDescent="0.45">
      <c r="A106" s="1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ht="13.9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13.9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18" x14ac:dyDescent="0.65">
      <c r="A109" s="1"/>
      <c r="B109" s="10"/>
      <c r="C109" s="11" t="s">
        <v>28</v>
      </c>
      <c r="D109" s="12" t="s">
        <v>15</v>
      </c>
      <c r="E109" s="41"/>
      <c r="F109" s="42"/>
      <c r="G109" s="42"/>
      <c r="H109" s="4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 t="s">
        <v>16</v>
      </c>
      <c r="AA109" s="1">
        <f>IF(E113&lt;=5,1,IF(E113&lt;=10,2,IF(E113&lt;=15,3,IF(E113&lt;=20,4,IF(E113&lt;=25,5,IF(E113&lt;=30,6,IF(E113&lt;=35,7,IF(E113&lt;=40,8,9))))))))</f>
        <v>9</v>
      </c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13.9" x14ac:dyDescent="0.45">
      <c r="A110" s="1"/>
      <c r="B110" s="1"/>
      <c r="C110" s="1"/>
      <c r="D110" s="13" t="s">
        <v>11</v>
      </c>
      <c r="E110" s="44"/>
      <c r="F110" s="45"/>
      <c r="G110" s="45"/>
      <c r="H110" s="4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 t="s">
        <v>17</v>
      </c>
      <c r="AA110" s="1">
        <f>SUMPRODUCT((F117:F126&gt;11)*(F117:F126&lt;&gt;""))+SUMPRODUCT((L117:L126&gt;11)*(L117:L126&lt;&gt;""))+SUMPRODUCT((R117:R126&gt;11)*(R117:R126&lt;&gt;""))+SUMPRODUCT((X117:X126&gt;11)*(X117:X126&lt;&gt;""))</f>
        <v>0</v>
      </c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13.9" x14ac:dyDescent="0.45">
      <c r="A111" s="1"/>
      <c r="B111" s="1"/>
      <c r="C111" s="1"/>
      <c r="D111" s="13" t="s">
        <v>10</v>
      </c>
      <c r="E111" s="25" t="str">
        <f>IF(E113="","Automatically generated",IF(AA110&lt;=AA109,"Minis -12",IF(AA111&lt;=AA109,"Kids -14",IF(AA112&lt;=AA109,"Juniors -15",IF(AA113&lt;=AA109,"Teens -16",IF(AA114&lt;=AA109,"Young Adults -18","Adults +18"))))))</f>
        <v>Automatically generated</v>
      </c>
      <c r="F111" s="26"/>
      <c r="G111" s="26"/>
      <c r="H111" s="2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 t="s">
        <v>18</v>
      </c>
      <c r="AA111" s="1">
        <f>SUMPRODUCT((F117:F126&gt;13)*(F117:F126&lt;&gt;""))+SUMPRODUCT((L117:L126&gt;13)*(L117:L126&lt;&gt;""))+SUMPRODUCT((R117:R126&gt;13)*(R117:R126&lt;&gt;""))+SUMPRODUCT((X117:X126&gt;13)*(X117:X126&lt;&gt;""))</f>
        <v>0</v>
      </c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3.9" x14ac:dyDescent="0.45">
      <c r="A112" s="1"/>
      <c r="B112" s="1"/>
      <c r="C112" s="1"/>
      <c r="D112" s="13" t="s">
        <v>19</v>
      </c>
      <c r="E112" s="44"/>
      <c r="F112" s="45"/>
      <c r="G112" s="45"/>
      <c r="H112" s="4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 t="s">
        <v>20</v>
      </c>
      <c r="AA112" s="1">
        <f>SUMPRODUCT((F117:F126&gt;14)*(F117:F126&lt;&gt;""))+SUMPRODUCT((L117:L126&gt;14)*(L117:L126&lt;&gt;""))+SUMPRODUCT((R117:R126&gt;14)*(R117:R126&lt;&gt;""))+SUMPRODUCT((X117:X126&gt;14)*(X117:X126&lt;&gt;""))</f>
        <v>0</v>
      </c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13.9" x14ac:dyDescent="0.45">
      <c r="A113" s="1"/>
      <c r="B113" s="1"/>
      <c r="C113" s="1"/>
      <c r="D113" s="14" t="s">
        <v>21</v>
      </c>
      <c r="E113" s="47" t="str">
        <f>IF(COUNT(F117:F126)+COUNT(L117:L126)+COUNT(R117:R126)+COUNT(X117:X126)=0,"",COUNT(F117:F126)+COUNT(L117:L126)+COUNT(R117:R126)+COUNT(X117:X126))</f>
        <v/>
      </c>
      <c r="F113" s="48"/>
      <c r="G113" s="48"/>
      <c r="H113" s="4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 t="s">
        <v>22</v>
      </c>
      <c r="AA113" s="1">
        <f>SUMPRODUCT((F117:F126&gt;15)*(F117:F126&lt;&gt;""))+SUMPRODUCT((L117:L126&gt;15)*(L117:L126&lt;&gt;""))+SUMPRODUCT((R117:R126&gt;15)*(R117:R126&lt;&gt;""))+SUMPRODUCT((X117:X126&gt;15)*(X117:X126&lt;&gt;""))</f>
        <v>0</v>
      </c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13.9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0" t="s">
        <v>23</v>
      </c>
      <c r="AA114" s="10">
        <f>SUMPRODUCT((F117:F126&gt;17)*(F117:F126&lt;&gt;""))+SUMPRODUCT((L117:L126&gt;17)*(L117:L126&lt;&gt;""))+SUMPRODUCT((R117:R126&gt;17)*(R117:R126&lt;&gt;""))+SUMPRODUCT((X117:X126&gt;17)*(X117:X126&lt;&gt;""))</f>
        <v>0</v>
      </c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13.9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13.9" x14ac:dyDescent="0.45">
      <c r="A116" s="1"/>
      <c r="B116" s="1"/>
      <c r="C116" s="2" t="s">
        <v>7</v>
      </c>
      <c r="D116" s="2" t="s">
        <v>8</v>
      </c>
      <c r="E116" s="2" t="s">
        <v>9</v>
      </c>
      <c r="F116" s="1"/>
      <c r="G116" s="1"/>
      <c r="H116" s="1"/>
      <c r="I116" s="2" t="s">
        <v>7</v>
      </c>
      <c r="J116" s="2" t="s">
        <v>8</v>
      </c>
      <c r="K116" s="2" t="s">
        <v>9</v>
      </c>
      <c r="L116" s="1"/>
      <c r="M116" s="1"/>
      <c r="N116" s="1"/>
      <c r="O116" s="2" t="s">
        <v>7</v>
      </c>
      <c r="P116" s="2" t="s">
        <v>8</v>
      </c>
      <c r="Q116" s="2" t="s">
        <v>9</v>
      </c>
      <c r="R116" s="1"/>
      <c r="S116" s="1"/>
      <c r="T116" s="1"/>
      <c r="U116" s="2" t="s">
        <v>7</v>
      </c>
      <c r="V116" s="2" t="s">
        <v>8</v>
      </c>
      <c r="W116" s="2" t="s">
        <v>9</v>
      </c>
      <c r="X116" s="1"/>
      <c r="Y116" s="1"/>
      <c r="Z116" s="10"/>
      <c r="AA116" s="10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13.9" x14ac:dyDescent="0.45">
      <c r="A117" s="1"/>
      <c r="B117" s="1">
        <v>1</v>
      </c>
      <c r="C117" s="31"/>
      <c r="D117" s="31"/>
      <c r="E117" s="39"/>
      <c r="F117" s="1" t="str">
        <f t="shared" ref="F117:F126" si="20">IF(E117="","",DATEDIF(E117,DATE(2026,1,1),"y"))</f>
        <v/>
      </c>
      <c r="G117" s="1"/>
      <c r="H117" s="1">
        <v>11</v>
      </c>
      <c r="I117" s="31"/>
      <c r="J117" s="31"/>
      <c r="K117" s="39"/>
      <c r="L117" s="1" t="str">
        <f t="shared" ref="L117:L126" si="21">IF(K117="","",DATEDIF(K117,DATE(2026,1,1),"y"))</f>
        <v/>
      </c>
      <c r="M117" s="1"/>
      <c r="N117" s="1">
        <v>21</v>
      </c>
      <c r="O117" s="31"/>
      <c r="P117" s="31"/>
      <c r="Q117" s="39"/>
      <c r="R117" s="1" t="str">
        <f t="shared" ref="R117:R126" si="22">IF(Q117="","",DATEDIF(Q117,DATE(2026,1,1),"y"))</f>
        <v/>
      </c>
      <c r="S117" s="1"/>
      <c r="T117" s="1">
        <v>31</v>
      </c>
      <c r="U117" s="31"/>
      <c r="V117" s="31"/>
      <c r="W117" s="39"/>
      <c r="X117" s="1" t="str">
        <f t="shared" ref="X117:X126" si="23">IF(W117="","",DATEDIF(W117,DATE(2026,1,1),"y"))</f>
        <v/>
      </c>
      <c r="Y117" s="1"/>
      <c r="Z117" s="10"/>
      <c r="AA117" s="10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13.9" x14ac:dyDescent="0.45">
      <c r="A118" s="1"/>
      <c r="B118" s="1">
        <v>2</v>
      </c>
      <c r="C118" s="32"/>
      <c r="D118" s="32"/>
      <c r="E118" s="35"/>
      <c r="F118" s="1" t="str">
        <f t="shared" si="20"/>
        <v/>
      </c>
      <c r="G118" s="1"/>
      <c r="H118" s="1">
        <v>12</v>
      </c>
      <c r="I118" s="32"/>
      <c r="J118" s="32"/>
      <c r="K118" s="35"/>
      <c r="L118" s="1" t="str">
        <f t="shared" si="21"/>
        <v/>
      </c>
      <c r="M118" s="1"/>
      <c r="N118" s="1">
        <v>22</v>
      </c>
      <c r="O118" s="32"/>
      <c r="P118" s="32"/>
      <c r="Q118" s="35"/>
      <c r="R118" s="1" t="str">
        <f t="shared" si="22"/>
        <v/>
      </c>
      <c r="S118" s="1"/>
      <c r="T118" s="1">
        <v>32</v>
      </c>
      <c r="U118" s="32"/>
      <c r="V118" s="32"/>
      <c r="W118" s="35"/>
      <c r="X118" s="1" t="str">
        <f t="shared" si="23"/>
        <v/>
      </c>
      <c r="Y118" s="1"/>
      <c r="Z118" s="10"/>
      <c r="AA118" s="10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13.9" x14ac:dyDescent="0.45">
      <c r="A119" s="1"/>
      <c r="B119" s="1">
        <v>3</v>
      </c>
      <c r="C119" s="32"/>
      <c r="D119" s="32"/>
      <c r="E119" s="35"/>
      <c r="F119" s="1" t="str">
        <f t="shared" si="20"/>
        <v/>
      </c>
      <c r="G119" s="1"/>
      <c r="H119" s="1">
        <v>13</v>
      </c>
      <c r="I119" s="32"/>
      <c r="J119" s="32"/>
      <c r="K119" s="35"/>
      <c r="L119" s="1" t="str">
        <f t="shared" si="21"/>
        <v/>
      </c>
      <c r="M119" s="1"/>
      <c r="N119" s="1">
        <v>23</v>
      </c>
      <c r="O119" s="32"/>
      <c r="P119" s="32"/>
      <c r="Q119" s="35"/>
      <c r="R119" s="1" t="str">
        <f t="shared" si="22"/>
        <v/>
      </c>
      <c r="S119" s="1"/>
      <c r="T119" s="1">
        <v>33</v>
      </c>
      <c r="U119" s="32"/>
      <c r="V119" s="32"/>
      <c r="W119" s="35"/>
      <c r="X119" s="1" t="str">
        <f t="shared" si="23"/>
        <v/>
      </c>
      <c r="Y119" s="1"/>
      <c r="Z119" s="10"/>
      <c r="AA119" s="10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13.9" x14ac:dyDescent="0.45">
      <c r="A120" s="1"/>
      <c r="B120" s="1">
        <v>4</v>
      </c>
      <c r="C120" s="32"/>
      <c r="D120" s="32"/>
      <c r="E120" s="35"/>
      <c r="F120" s="1" t="str">
        <f t="shared" si="20"/>
        <v/>
      </c>
      <c r="G120" s="1"/>
      <c r="H120" s="1">
        <v>14</v>
      </c>
      <c r="I120" s="32"/>
      <c r="J120" s="32"/>
      <c r="K120" s="35"/>
      <c r="L120" s="1" t="str">
        <f t="shared" si="21"/>
        <v/>
      </c>
      <c r="M120" s="1"/>
      <c r="N120" s="1">
        <v>24</v>
      </c>
      <c r="O120" s="32"/>
      <c r="P120" s="32"/>
      <c r="Q120" s="35"/>
      <c r="R120" s="1" t="str">
        <f t="shared" si="22"/>
        <v/>
      </c>
      <c r="S120" s="1"/>
      <c r="T120" s="1">
        <v>34</v>
      </c>
      <c r="U120" s="32"/>
      <c r="V120" s="32"/>
      <c r="W120" s="35"/>
      <c r="X120" s="1" t="str">
        <f t="shared" si="23"/>
        <v/>
      </c>
      <c r="Y120" s="1"/>
      <c r="Z120" s="10"/>
      <c r="AA120" s="10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13.9" x14ac:dyDescent="0.45">
      <c r="A121" s="1"/>
      <c r="B121" s="1">
        <v>5</v>
      </c>
      <c r="C121" s="32"/>
      <c r="D121" s="32"/>
      <c r="E121" s="35"/>
      <c r="F121" s="1" t="str">
        <f t="shared" si="20"/>
        <v/>
      </c>
      <c r="G121" s="1"/>
      <c r="H121" s="1">
        <v>15</v>
      </c>
      <c r="I121" s="32"/>
      <c r="J121" s="32"/>
      <c r="K121" s="35"/>
      <c r="L121" s="1" t="str">
        <f t="shared" si="21"/>
        <v/>
      </c>
      <c r="M121" s="1"/>
      <c r="N121" s="1">
        <v>25</v>
      </c>
      <c r="O121" s="32"/>
      <c r="P121" s="32"/>
      <c r="Q121" s="35"/>
      <c r="R121" s="1" t="str">
        <f t="shared" si="22"/>
        <v/>
      </c>
      <c r="S121" s="1"/>
      <c r="T121" s="1">
        <v>35</v>
      </c>
      <c r="U121" s="32"/>
      <c r="V121" s="32"/>
      <c r="W121" s="35"/>
      <c r="X121" s="1" t="str">
        <f t="shared" si="23"/>
        <v/>
      </c>
      <c r="Y121" s="1"/>
      <c r="Z121" s="10"/>
      <c r="AA121" s="10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13.9" x14ac:dyDescent="0.45">
      <c r="A122" s="1"/>
      <c r="B122" s="1">
        <v>6</v>
      </c>
      <c r="C122" s="32"/>
      <c r="D122" s="32"/>
      <c r="E122" s="35"/>
      <c r="F122" s="1" t="str">
        <f t="shared" si="20"/>
        <v/>
      </c>
      <c r="G122" s="1"/>
      <c r="H122" s="1">
        <v>16</v>
      </c>
      <c r="I122" s="32"/>
      <c r="J122" s="32"/>
      <c r="K122" s="35"/>
      <c r="L122" s="1" t="str">
        <f t="shared" si="21"/>
        <v/>
      </c>
      <c r="M122" s="1"/>
      <c r="N122" s="1">
        <v>26</v>
      </c>
      <c r="O122" s="32"/>
      <c r="P122" s="32"/>
      <c r="Q122" s="35"/>
      <c r="R122" s="1" t="str">
        <f t="shared" si="22"/>
        <v/>
      </c>
      <c r="S122" s="1"/>
      <c r="T122" s="1">
        <v>36</v>
      </c>
      <c r="U122" s="32"/>
      <c r="V122" s="32"/>
      <c r="W122" s="35"/>
      <c r="X122" s="1" t="str">
        <f t="shared" si="23"/>
        <v/>
      </c>
      <c r="Y122" s="1"/>
      <c r="Z122" s="10"/>
      <c r="AA122" s="10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13.9" x14ac:dyDescent="0.45">
      <c r="A123" s="1"/>
      <c r="B123" s="1">
        <v>7</v>
      </c>
      <c r="C123" s="32"/>
      <c r="D123" s="32"/>
      <c r="E123" s="35"/>
      <c r="F123" s="1" t="str">
        <f t="shared" si="20"/>
        <v/>
      </c>
      <c r="G123" s="1"/>
      <c r="H123" s="1">
        <v>17</v>
      </c>
      <c r="I123" s="32"/>
      <c r="J123" s="32"/>
      <c r="K123" s="35"/>
      <c r="L123" s="1" t="str">
        <f t="shared" si="21"/>
        <v/>
      </c>
      <c r="M123" s="1"/>
      <c r="N123" s="1">
        <v>27</v>
      </c>
      <c r="O123" s="32"/>
      <c r="P123" s="32"/>
      <c r="Q123" s="35"/>
      <c r="R123" s="1" t="str">
        <f t="shared" si="22"/>
        <v/>
      </c>
      <c r="S123" s="1"/>
      <c r="T123" s="1">
        <v>37</v>
      </c>
      <c r="U123" s="32"/>
      <c r="V123" s="32"/>
      <c r="W123" s="35"/>
      <c r="X123" s="1" t="str">
        <f t="shared" si="23"/>
        <v/>
      </c>
      <c r="Y123" s="1"/>
      <c r="Z123" s="10"/>
      <c r="AA123" s="10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13.9" x14ac:dyDescent="0.45">
      <c r="A124" s="1"/>
      <c r="B124" s="1">
        <v>8</v>
      </c>
      <c r="C124" s="32"/>
      <c r="D124" s="32"/>
      <c r="E124" s="35"/>
      <c r="F124" s="1" t="str">
        <f t="shared" si="20"/>
        <v/>
      </c>
      <c r="G124" s="1"/>
      <c r="H124" s="1">
        <v>18</v>
      </c>
      <c r="I124" s="32"/>
      <c r="J124" s="32"/>
      <c r="K124" s="35"/>
      <c r="L124" s="1" t="str">
        <f t="shared" si="21"/>
        <v/>
      </c>
      <c r="M124" s="1"/>
      <c r="N124" s="1">
        <v>28</v>
      </c>
      <c r="O124" s="32"/>
      <c r="P124" s="32"/>
      <c r="Q124" s="35"/>
      <c r="R124" s="1" t="str">
        <f t="shared" si="22"/>
        <v/>
      </c>
      <c r="S124" s="1"/>
      <c r="T124" s="1">
        <v>38</v>
      </c>
      <c r="U124" s="32"/>
      <c r="V124" s="32"/>
      <c r="W124" s="35"/>
      <c r="X124" s="1" t="str">
        <f t="shared" si="23"/>
        <v/>
      </c>
      <c r="Y124" s="1"/>
      <c r="Z124" s="10"/>
      <c r="AA124" s="10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13.9" x14ac:dyDescent="0.45">
      <c r="A125" s="1"/>
      <c r="B125" s="1">
        <v>9</v>
      </c>
      <c r="C125" s="32"/>
      <c r="D125" s="32"/>
      <c r="E125" s="35"/>
      <c r="F125" s="1" t="str">
        <f t="shared" si="20"/>
        <v/>
      </c>
      <c r="G125" s="1"/>
      <c r="H125" s="1">
        <v>19</v>
      </c>
      <c r="I125" s="32"/>
      <c r="J125" s="32"/>
      <c r="K125" s="35"/>
      <c r="L125" s="1" t="str">
        <f t="shared" si="21"/>
        <v/>
      </c>
      <c r="M125" s="1"/>
      <c r="N125" s="1">
        <v>29</v>
      </c>
      <c r="O125" s="32"/>
      <c r="P125" s="32"/>
      <c r="Q125" s="35"/>
      <c r="R125" s="1" t="str">
        <f t="shared" si="22"/>
        <v/>
      </c>
      <c r="S125" s="1"/>
      <c r="T125" s="1">
        <v>39</v>
      </c>
      <c r="U125" s="32"/>
      <c r="V125" s="32"/>
      <c r="W125" s="35"/>
      <c r="X125" s="1" t="str">
        <f t="shared" si="23"/>
        <v/>
      </c>
      <c r="Y125" s="1"/>
      <c r="Z125" s="10"/>
      <c r="AA125" s="10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13.9" x14ac:dyDescent="0.45">
      <c r="A126" s="1"/>
      <c r="B126" s="1">
        <v>10</v>
      </c>
      <c r="C126" s="33"/>
      <c r="D126" s="33"/>
      <c r="E126" s="37"/>
      <c r="F126" s="1" t="str">
        <f t="shared" si="20"/>
        <v/>
      </c>
      <c r="G126" s="1"/>
      <c r="H126" s="1">
        <v>20</v>
      </c>
      <c r="I126" s="33"/>
      <c r="J126" s="33"/>
      <c r="K126" s="37"/>
      <c r="L126" s="1" t="str">
        <f t="shared" si="21"/>
        <v/>
      </c>
      <c r="M126" s="1"/>
      <c r="N126" s="1">
        <v>30</v>
      </c>
      <c r="O126" s="33"/>
      <c r="P126" s="33"/>
      <c r="Q126" s="37"/>
      <c r="R126" s="1" t="str">
        <f t="shared" si="22"/>
        <v/>
      </c>
      <c r="S126" s="1"/>
      <c r="T126" s="1">
        <v>40</v>
      </c>
      <c r="U126" s="33"/>
      <c r="V126" s="33"/>
      <c r="W126" s="37"/>
      <c r="X126" s="1" t="str">
        <f t="shared" si="23"/>
        <v/>
      </c>
      <c r="Y126" s="1"/>
      <c r="Z126" s="10"/>
      <c r="AA126" s="10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13.9" x14ac:dyDescent="0.45">
      <c r="A127" s="1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ht="13.9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13.9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18" x14ac:dyDescent="0.65">
      <c r="A130" s="1"/>
      <c r="B130" s="10"/>
      <c r="C130" s="11" t="s">
        <v>29</v>
      </c>
      <c r="D130" s="12" t="s">
        <v>15</v>
      </c>
      <c r="E130" s="41"/>
      <c r="F130" s="42"/>
      <c r="G130" s="42"/>
      <c r="H130" s="4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 t="s">
        <v>16</v>
      </c>
      <c r="AA130" s="1">
        <f>IF(E134&lt;=5,1,IF(E134&lt;=10,2,IF(E134&lt;=15,3,IF(E134&lt;=20,4,IF(E134&lt;=25,5,IF(E134&lt;=30,6,IF(E134&lt;=35,7,IF(E134&lt;=40,8,9))))))))</f>
        <v>9</v>
      </c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13.9" x14ac:dyDescent="0.45">
      <c r="A131" s="1"/>
      <c r="B131" s="1"/>
      <c r="C131" s="1"/>
      <c r="D131" s="13" t="s">
        <v>11</v>
      </c>
      <c r="E131" s="44"/>
      <c r="F131" s="45"/>
      <c r="G131" s="45"/>
      <c r="H131" s="4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 t="s">
        <v>17</v>
      </c>
      <c r="AA131" s="1">
        <f>SUMPRODUCT((F138:F147&gt;11)*(F138:F147&lt;&gt;""))+SUMPRODUCT((L138:L147&gt;11)*(L138:L147&lt;&gt;""))+SUMPRODUCT((R138:R147&gt;11)*(R138:R147&lt;&gt;""))+SUMPRODUCT((X138:X147&gt;11)*(X138:X147&lt;&gt;""))</f>
        <v>0</v>
      </c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13.9" x14ac:dyDescent="0.45">
      <c r="A132" s="1"/>
      <c r="B132" s="1"/>
      <c r="C132" s="1"/>
      <c r="D132" s="13" t="s">
        <v>10</v>
      </c>
      <c r="E132" s="25" t="str">
        <f>IF(E134="","Automatically generated",IF(AA131&lt;=AA130,"Minis -12",IF(AA132&lt;=AA130,"Kids -14",IF(AA133&lt;=AA130,"Juniors -15",IF(AA134&lt;=AA130,"Teens -16",IF(AA135&lt;=AA130,"Young Adults -18","Adults +18"))))))</f>
        <v>Automatically generated</v>
      </c>
      <c r="F132" s="26"/>
      <c r="G132" s="26"/>
      <c r="H132" s="2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 t="s">
        <v>18</v>
      </c>
      <c r="AA132" s="1">
        <f>SUMPRODUCT((F138:F147&gt;13)*(F138:F147&lt;&gt;""))+SUMPRODUCT((L138:L147&gt;13)*(L138:L147&lt;&gt;""))+SUMPRODUCT((R138:R147&gt;13)*(R138:R147&lt;&gt;""))+SUMPRODUCT((X138:X147&gt;13)*(X138:X147&lt;&gt;""))</f>
        <v>0</v>
      </c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13.9" x14ac:dyDescent="0.45">
      <c r="A133" s="1"/>
      <c r="B133" s="1"/>
      <c r="C133" s="1"/>
      <c r="D133" s="13" t="s">
        <v>19</v>
      </c>
      <c r="E133" s="44"/>
      <c r="F133" s="45"/>
      <c r="G133" s="45"/>
      <c r="H133" s="4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 t="s">
        <v>20</v>
      </c>
      <c r="AA133" s="1">
        <f>SUMPRODUCT((F138:F147&gt;14)*(F138:F147&lt;&gt;""))+SUMPRODUCT((L138:L147&gt;14)*(L138:L147&lt;&gt;""))+SUMPRODUCT((R138:R147&gt;14)*(R138:R147&lt;&gt;""))+SUMPRODUCT((X138:X147&gt;14)*(X138:X147&lt;&gt;""))</f>
        <v>0</v>
      </c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13.9" x14ac:dyDescent="0.45">
      <c r="A134" s="1"/>
      <c r="B134" s="1"/>
      <c r="C134" s="1"/>
      <c r="D134" s="14" t="s">
        <v>21</v>
      </c>
      <c r="E134" s="47" t="str">
        <f>IF(COUNT(F138:F147)+COUNT(L138:L147)+COUNT(R138:R147)+COUNT(X138:X147)=0,"",COUNT(F138:F147)+COUNT(L138:L147)+COUNT(R138:R147)+COUNT(X138:X147))</f>
        <v/>
      </c>
      <c r="F134" s="48"/>
      <c r="G134" s="48"/>
      <c r="H134" s="4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 t="s">
        <v>22</v>
      </c>
      <c r="AA134" s="1">
        <f>SUMPRODUCT((F138:F147&gt;15)*(F138:F147&lt;&gt;""))+SUMPRODUCT((L138:L147&gt;15)*(L138:L147&lt;&gt;""))+SUMPRODUCT((R138:R147&gt;15)*(R138:R147&lt;&gt;""))+SUMPRODUCT((X138:X147&gt;15)*(X138:X147&lt;&gt;""))</f>
        <v>0</v>
      </c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13.9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0" t="s">
        <v>23</v>
      </c>
      <c r="AA135" s="10">
        <f>SUMPRODUCT((F138:F147&gt;17)*(F138:F147&lt;&gt;""))+SUMPRODUCT((L138:L147&gt;17)*(L138:L147&lt;&gt;""))+SUMPRODUCT((R138:R147&gt;17)*(R138:R147&lt;&gt;""))+SUMPRODUCT((X138:X147&gt;17)*(X138:X147&lt;&gt;""))</f>
        <v>0</v>
      </c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13.9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13.9" x14ac:dyDescent="0.45">
      <c r="A137" s="1"/>
      <c r="B137" s="1"/>
      <c r="C137" s="2" t="s">
        <v>7</v>
      </c>
      <c r="D137" s="2" t="s">
        <v>8</v>
      </c>
      <c r="E137" s="2" t="s">
        <v>9</v>
      </c>
      <c r="F137" s="1"/>
      <c r="G137" s="1"/>
      <c r="H137" s="1"/>
      <c r="I137" s="2" t="s">
        <v>7</v>
      </c>
      <c r="J137" s="2" t="s">
        <v>8</v>
      </c>
      <c r="K137" s="2" t="s">
        <v>9</v>
      </c>
      <c r="L137" s="1"/>
      <c r="M137" s="1"/>
      <c r="N137" s="1"/>
      <c r="O137" s="2" t="s">
        <v>7</v>
      </c>
      <c r="P137" s="2" t="s">
        <v>8</v>
      </c>
      <c r="Q137" s="2" t="s">
        <v>9</v>
      </c>
      <c r="R137" s="1"/>
      <c r="S137" s="1"/>
      <c r="T137" s="1"/>
      <c r="U137" s="2" t="s">
        <v>7</v>
      </c>
      <c r="V137" s="2" t="s">
        <v>8</v>
      </c>
      <c r="W137" s="2" t="s">
        <v>9</v>
      </c>
      <c r="X137" s="1"/>
      <c r="Y137" s="1"/>
      <c r="Z137" s="10"/>
      <c r="AA137" s="10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13.9" x14ac:dyDescent="0.45">
      <c r="A138" s="1"/>
      <c r="B138" s="1">
        <v>1</v>
      </c>
      <c r="C138" s="31"/>
      <c r="D138" s="31"/>
      <c r="E138" s="39"/>
      <c r="F138" s="1" t="str">
        <f t="shared" ref="F138:F147" si="24">IF(E138="","",DATEDIF(E138,DATE(2026,1,1),"y"))</f>
        <v/>
      </c>
      <c r="G138" s="1"/>
      <c r="H138" s="1">
        <v>11</v>
      </c>
      <c r="I138" s="31"/>
      <c r="J138" s="31"/>
      <c r="K138" s="39"/>
      <c r="L138" s="1" t="str">
        <f t="shared" ref="L138:L147" si="25">IF(K138="","",DATEDIF(K138,DATE(2026,1,1),"y"))</f>
        <v/>
      </c>
      <c r="M138" s="1"/>
      <c r="N138" s="1">
        <v>21</v>
      </c>
      <c r="O138" s="31"/>
      <c r="P138" s="31"/>
      <c r="Q138" s="39"/>
      <c r="R138" s="1" t="str">
        <f t="shared" ref="R138:R147" si="26">IF(Q138="","",DATEDIF(Q138,DATE(2026,1,1),"y"))</f>
        <v/>
      </c>
      <c r="S138" s="1"/>
      <c r="T138" s="1">
        <v>31</v>
      </c>
      <c r="U138" s="31"/>
      <c r="V138" s="31"/>
      <c r="W138" s="39"/>
      <c r="X138" s="1" t="str">
        <f t="shared" ref="X138:X147" si="27">IF(W138="","",DATEDIF(W138,DATE(2026,1,1),"y"))</f>
        <v/>
      </c>
      <c r="Y138" s="1"/>
      <c r="Z138" s="10"/>
      <c r="AA138" s="10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13.9" x14ac:dyDescent="0.45">
      <c r="A139" s="1"/>
      <c r="B139" s="1">
        <v>2</v>
      </c>
      <c r="C139" s="32"/>
      <c r="D139" s="32"/>
      <c r="E139" s="35"/>
      <c r="F139" s="1" t="str">
        <f t="shared" si="24"/>
        <v/>
      </c>
      <c r="G139" s="1"/>
      <c r="H139" s="1">
        <v>12</v>
      </c>
      <c r="I139" s="32"/>
      <c r="J139" s="32"/>
      <c r="K139" s="35"/>
      <c r="L139" s="1" t="str">
        <f t="shared" si="25"/>
        <v/>
      </c>
      <c r="M139" s="1"/>
      <c r="N139" s="1">
        <v>22</v>
      </c>
      <c r="O139" s="32"/>
      <c r="P139" s="32"/>
      <c r="Q139" s="35"/>
      <c r="R139" s="1" t="str">
        <f t="shared" si="26"/>
        <v/>
      </c>
      <c r="S139" s="1"/>
      <c r="T139" s="1">
        <v>32</v>
      </c>
      <c r="U139" s="32"/>
      <c r="V139" s="32"/>
      <c r="W139" s="35"/>
      <c r="X139" s="1" t="str">
        <f t="shared" si="27"/>
        <v/>
      </c>
      <c r="Y139" s="1"/>
      <c r="Z139" s="10"/>
      <c r="AA139" s="10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13.9" x14ac:dyDescent="0.45">
      <c r="A140" s="1"/>
      <c r="B140" s="1">
        <v>3</v>
      </c>
      <c r="C140" s="32"/>
      <c r="D140" s="32"/>
      <c r="E140" s="35"/>
      <c r="F140" s="1" t="str">
        <f t="shared" si="24"/>
        <v/>
      </c>
      <c r="G140" s="1"/>
      <c r="H140" s="1">
        <v>13</v>
      </c>
      <c r="I140" s="32"/>
      <c r="J140" s="32"/>
      <c r="K140" s="35"/>
      <c r="L140" s="1" t="str">
        <f t="shared" si="25"/>
        <v/>
      </c>
      <c r="M140" s="1"/>
      <c r="N140" s="1">
        <v>23</v>
      </c>
      <c r="O140" s="32"/>
      <c r="P140" s="32"/>
      <c r="Q140" s="35"/>
      <c r="R140" s="1" t="str">
        <f t="shared" si="26"/>
        <v/>
      </c>
      <c r="S140" s="1"/>
      <c r="T140" s="1">
        <v>33</v>
      </c>
      <c r="U140" s="32"/>
      <c r="V140" s="32"/>
      <c r="W140" s="35"/>
      <c r="X140" s="1" t="str">
        <f t="shared" si="27"/>
        <v/>
      </c>
      <c r="Y140" s="1"/>
      <c r="Z140" s="10"/>
      <c r="AA140" s="10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13.9" x14ac:dyDescent="0.45">
      <c r="A141" s="1"/>
      <c r="B141" s="1">
        <v>4</v>
      </c>
      <c r="C141" s="32"/>
      <c r="D141" s="32"/>
      <c r="E141" s="35"/>
      <c r="F141" s="1" t="str">
        <f t="shared" si="24"/>
        <v/>
      </c>
      <c r="G141" s="1"/>
      <c r="H141" s="1">
        <v>14</v>
      </c>
      <c r="I141" s="32"/>
      <c r="J141" s="32"/>
      <c r="K141" s="35"/>
      <c r="L141" s="1" t="str">
        <f t="shared" si="25"/>
        <v/>
      </c>
      <c r="M141" s="1"/>
      <c r="N141" s="1">
        <v>24</v>
      </c>
      <c r="O141" s="32"/>
      <c r="P141" s="32"/>
      <c r="Q141" s="35"/>
      <c r="R141" s="1" t="str">
        <f t="shared" si="26"/>
        <v/>
      </c>
      <c r="S141" s="1"/>
      <c r="T141" s="1">
        <v>34</v>
      </c>
      <c r="U141" s="32"/>
      <c r="V141" s="32"/>
      <c r="W141" s="35"/>
      <c r="X141" s="1" t="str">
        <f t="shared" si="27"/>
        <v/>
      </c>
      <c r="Y141" s="1"/>
      <c r="Z141" s="10"/>
      <c r="AA141" s="10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13.9" x14ac:dyDescent="0.45">
      <c r="A142" s="1"/>
      <c r="B142" s="1">
        <v>5</v>
      </c>
      <c r="C142" s="32"/>
      <c r="D142" s="32"/>
      <c r="E142" s="35"/>
      <c r="F142" s="1" t="str">
        <f t="shared" si="24"/>
        <v/>
      </c>
      <c r="G142" s="1"/>
      <c r="H142" s="1">
        <v>15</v>
      </c>
      <c r="I142" s="32"/>
      <c r="J142" s="32"/>
      <c r="K142" s="35"/>
      <c r="L142" s="1" t="str">
        <f t="shared" si="25"/>
        <v/>
      </c>
      <c r="M142" s="1"/>
      <c r="N142" s="1">
        <v>25</v>
      </c>
      <c r="O142" s="32"/>
      <c r="P142" s="32"/>
      <c r="Q142" s="35"/>
      <c r="R142" s="1" t="str">
        <f t="shared" si="26"/>
        <v/>
      </c>
      <c r="S142" s="1"/>
      <c r="T142" s="1">
        <v>35</v>
      </c>
      <c r="U142" s="32"/>
      <c r="V142" s="32"/>
      <c r="W142" s="35"/>
      <c r="X142" s="1" t="str">
        <f t="shared" si="27"/>
        <v/>
      </c>
      <c r="Y142" s="1"/>
      <c r="Z142" s="10"/>
      <c r="AA142" s="10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13.9" x14ac:dyDescent="0.45">
      <c r="A143" s="1"/>
      <c r="B143" s="1">
        <v>6</v>
      </c>
      <c r="C143" s="32"/>
      <c r="D143" s="32"/>
      <c r="E143" s="35"/>
      <c r="F143" s="1" t="str">
        <f t="shared" si="24"/>
        <v/>
      </c>
      <c r="G143" s="1"/>
      <c r="H143" s="1">
        <v>16</v>
      </c>
      <c r="I143" s="32"/>
      <c r="J143" s="32"/>
      <c r="K143" s="35"/>
      <c r="L143" s="1" t="str">
        <f t="shared" si="25"/>
        <v/>
      </c>
      <c r="M143" s="1"/>
      <c r="N143" s="1">
        <v>26</v>
      </c>
      <c r="O143" s="32"/>
      <c r="P143" s="32"/>
      <c r="Q143" s="35"/>
      <c r="R143" s="1" t="str">
        <f t="shared" si="26"/>
        <v/>
      </c>
      <c r="S143" s="1"/>
      <c r="T143" s="1">
        <v>36</v>
      </c>
      <c r="U143" s="32"/>
      <c r="V143" s="32"/>
      <c r="W143" s="35"/>
      <c r="X143" s="1" t="str">
        <f t="shared" si="27"/>
        <v/>
      </c>
      <c r="Y143" s="1"/>
      <c r="Z143" s="10"/>
      <c r="AA143" s="10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3.9" x14ac:dyDescent="0.45">
      <c r="A144" s="1"/>
      <c r="B144" s="1">
        <v>7</v>
      </c>
      <c r="C144" s="32"/>
      <c r="D144" s="32"/>
      <c r="E144" s="35"/>
      <c r="F144" s="1" t="str">
        <f t="shared" si="24"/>
        <v/>
      </c>
      <c r="G144" s="1"/>
      <c r="H144" s="1">
        <v>17</v>
      </c>
      <c r="I144" s="32"/>
      <c r="J144" s="32"/>
      <c r="K144" s="35"/>
      <c r="L144" s="1" t="str">
        <f t="shared" si="25"/>
        <v/>
      </c>
      <c r="M144" s="1"/>
      <c r="N144" s="1">
        <v>27</v>
      </c>
      <c r="O144" s="32"/>
      <c r="P144" s="32"/>
      <c r="Q144" s="35"/>
      <c r="R144" s="1" t="str">
        <f t="shared" si="26"/>
        <v/>
      </c>
      <c r="S144" s="1"/>
      <c r="T144" s="1">
        <v>37</v>
      </c>
      <c r="U144" s="32"/>
      <c r="V144" s="32"/>
      <c r="W144" s="35"/>
      <c r="X144" s="1" t="str">
        <f t="shared" si="27"/>
        <v/>
      </c>
      <c r="Y144" s="1"/>
      <c r="Z144" s="10"/>
      <c r="AA144" s="10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13.9" x14ac:dyDescent="0.45">
      <c r="A145" s="1"/>
      <c r="B145" s="1">
        <v>8</v>
      </c>
      <c r="C145" s="32"/>
      <c r="D145" s="32"/>
      <c r="E145" s="35"/>
      <c r="F145" s="1" t="str">
        <f t="shared" si="24"/>
        <v/>
      </c>
      <c r="G145" s="1"/>
      <c r="H145" s="1">
        <v>18</v>
      </c>
      <c r="I145" s="32"/>
      <c r="J145" s="32"/>
      <c r="K145" s="35"/>
      <c r="L145" s="1" t="str">
        <f t="shared" si="25"/>
        <v/>
      </c>
      <c r="M145" s="1"/>
      <c r="N145" s="1">
        <v>28</v>
      </c>
      <c r="O145" s="32"/>
      <c r="P145" s="32"/>
      <c r="Q145" s="35"/>
      <c r="R145" s="1" t="str">
        <f t="shared" si="26"/>
        <v/>
      </c>
      <c r="S145" s="1"/>
      <c r="T145" s="1">
        <v>38</v>
      </c>
      <c r="U145" s="32"/>
      <c r="V145" s="32"/>
      <c r="W145" s="35"/>
      <c r="X145" s="1" t="str">
        <f t="shared" si="27"/>
        <v/>
      </c>
      <c r="Y145" s="1"/>
      <c r="Z145" s="10"/>
      <c r="AA145" s="10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13.9" x14ac:dyDescent="0.45">
      <c r="A146" s="1"/>
      <c r="B146" s="1">
        <v>9</v>
      </c>
      <c r="C146" s="32"/>
      <c r="D146" s="32"/>
      <c r="E146" s="35"/>
      <c r="F146" s="1" t="str">
        <f t="shared" si="24"/>
        <v/>
      </c>
      <c r="G146" s="1"/>
      <c r="H146" s="1">
        <v>19</v>
      </c>
      <c r="I146" s="32"/>
      <c r="J146" s="32"/>
      <c r="K146" s="35"/>
      <c r="L146" s="1" t="str">
        <f t="shared" si="25"/>
        <v/>
      </c>
      <c r="M146" s="1"/>
      <c r="N146" s="1">
        <v>29</v>
      </c>
      <c r="O146" s="32"/>
      <c r="P146" s="32"/>
      <c r="Q146" s="35"/>
      <c r="R146" s="1" t="str">
        <f t="shared" si="26"/>
        <v/>
      </c>
      <c r="S146" s="1"/>
      <c r="T146" s="1">
        <v>39</v>
      </c>
      <c r="U146" s="32"/>
      <c r="V146" s="32"/>
      <c r="W146" s="35"/>
      <c r="X146" s="1" t="str">
        <f t="shared" si="27"/>
        <v/>
      </c>
      <c r="Y146" s="1"/>
      <c r="Z146" s="10"/>
      <c r="AA146" s="10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13.9" x14ac:dyDescent="0.45">
      <c r="A147" s="1"/>
      <c r="B147" s="1">
        <v>10</v>
      </c>
      <c r="C147" s="33"/>
      <c r="D147" s="33"/>
      <c r="E147" s="37"/>
      <c r="F147" s="1" t="str">
        <f t="shared" si="24"/>
        <v/>
      </c>
      <c r="G147" s="1"/>
      <c r="H147" s="1">
        <v>20</v>
      </c>
      <c r="I147" s="33"/>
      <c r="J147" s="33"/>
      <c r="K147" s="37"/>
      <c r="L147" s="1" t="str">
        <f t="shared" si="25"/>
        <v/>
      </c>
      <c r="M147" s="1"/>
      <c r="N147" s="1">
        <v>30</v>
      </c>
      <c r="O147" s="33"/>
      <c r="P147" s="33"/>
      <c r="Q147" s="37"/>
      <c r="R147" s="1" t="str">
        <f t="shared" si="26"/>
        <v/>
      </c>
      <c r="S147" s="1"/>
      <c r="T147" s="1">
        <v>40</v>
      </c>
      <c r="U147" s="33"/>
      <c r="V147" s="33"/>
      <c r="W147" s="37"/>
      <c r="X147" s="1" t="str">
        <f t="shared" si="27"/>
        <v/>
      </c>
      <c r="Y147" s="1"/>
      <c r="Z147" s="10"/>
      <c r="AA147" s="10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13.9" x14ac:dyDescent="0.45">
      <c r="A148" s="1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</row>
    <row r="149" spans="1:36" ht="13.9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13.9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18" x14ac:dyDescent="0.65">
      <c r="A151" s="1"/>
      <c r="B151" s="10"/>
      <c r="C151" s="11" t="s">
        <v>30</v>
      </c>
      <c r="D151" s="12" t="s">
        <v>15</v>
      </c>
      <c r="E151" s="41"/>
      <c r="F151" s="42"/>
      <c r="G151" s="42"/>
      <c r="H151" s="4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 t="s">
        <v>16</v>
      </c>
      <c r="AA151" s="1">
        <f>IF(E155&lt;=5,1,IF(E155&lt;=10,2,IF(E155&lt;=15,3,IF(E155&lt;=20,4,IF(E155&lt;=25,5,IF(E155&lt;=30,6,IF(E155&lt;=35,7,IF(E155&lt;=40,8,9))))))))</f>
        <v>9</v>
      </c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13.9" x14ac:dyDescent="0.45">
      <c r="A152" s="1"/>
      <c r="B152" s="1"/>
      <c r="C152" s="1"/>
      <c r="D152" s="13" t="s">
        <v>11</v>
      </c>
      <c r="E152" s="44"/>
      <c r="F152" s="45"/>
      <c r="G152" s="45"/>
      <c r="H152" s="4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 t="s">
        <v>17</v>
      </c>
      <c r="AA152" s="1">
        <f>SUMPRODUCT((F159:F168&gt;11)*(F159:F168&lt;&gt;""))+SUMPRODUCT((L159:L168&gt;11)*(L159:L168&lt;&gt;""))+SUMPRODUCT((R159:R168&gt;11)*(R159:R168&lt;&gt;""))+SUMPRODUCT((X159:X168&gt;11)*(X159:X168&lt;&gt;""))</f>
        <v>0</v>
      </c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13.9" x14ac:dyDescent="0.45">
      <c r="A153" s="1"/>
      <c r="B153" s="1"/>
      <c r="C153" s="1"/>
      <c r="D153" s="13" t="s">
        <v>10</v>
      </c>
      <c r="E153" s="25" t="str">
        <f>IF(E155="","Automatically generated",IF(AA152&lt;=AA151,"Minis -12",IF(AA153&lt;=AA151,"Kids -14",IF(AA154&lt;=AA151,"Juniors -15",IF(AA155&lt;=AA151,"Teens -16",IF(AA156&lt;=AA151,"Young Adults -18","Adults +18"))))))</f>
        <v>Automatically generated</v>
      </c>
      <c r="F153" s="26"/>
      <c r="G153" s="26"/>
      <c r="H153" s="2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 t="s">
        <v>18</v>
      </c>
      <c r="AA153" s="1">
        <f>SUMPRODUCT((F159:F168&gt;13)*(F159:F168&lt;&gt;""))+SUMPRODUCT((L159:L168&gt;13)*(L159:L168&lt;&gt;""))+SUMPRODUCT((R159:R168&gt;13)*(R159:R168&lt;&gt;""))+SUMPRODUCT((X159:X168&gt;13)*(X159:X168&lt;&gt;""))</f>
        <v>0</v>
      </c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13.9" x14ac:dyDescent="0.45">
      <c r="A154" s="1"/>
      <c r="B154" s="1"/>
      <c r="C154" s="1"/>
      <c r="D154" s="13" t="s">
        <v>19</v>
      </c>
      <c r="E154" s="44"/>
      <c r="F154" s="45"/>
      <c r="G154" s="45"/>
      <c r="H154" s="4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 t="s">
        <v>20</v>
      </c>
      <c r="AA154" s="1">
        <f>SUMPRODUCT((F159:F168&gt;14)*(F159:F168&lt;&gt;""))+SUMPRODUCT((L159:L168&gt;14)*(L159:L168&lt;&gt;""))+SUMPRODUCT((R159:R168&gt;14)*(R159:R168&lt;&gt;""))+SUMPRODUCT((X159:X168&gt;14)*(X159:X168&lt;&gt;""))</f>
        <v>0</v>
      </c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13.9" x14ac:dyDescent="0.45">
      <c r="A155" s="1"/>
      <c r="B155" s="1"/>
      <c r="C155" s="1"/>
      <c r="D155" s="14" t="s">
        <v>21</v>
      </c>
      <c r="E155" s="47" t="str">
        <f>IF(COUNT(F159:F168)+COUNT(L159:L168)+COUNT(R159:R168)+COUNT(X159:X168)=0,"",COUNT(F159:F168)+COUNT(L159:L168)+COUNT(R159:R168)+COUNT(X159:X168))</f>
        <v/>
      </c>
      <c r="F155" s="48"/>
      <c r="G155" s="48"/>
      <c r="H155" s="4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 t="s">
        <v>22</v>
      </c>
      <c r="AA155" s="1">
        <f>SUMPRODUCT((F159:F168&gt;15)*(F159:F168&lt;&gt;""))+SUMPRODUCT((L159:L168&gt;15)*(L159:L168&lt;&gt;""))+SUMPRODUCT((R159:R168&gt;15)*(R159:R168&lt;&gt;""))+SUMPRODUCT((X159:X168&gt;15)*(X159:X168&lt;&gt;""))</f>
        <v>0</v>
      </c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13.9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0" t="s">
        <v>23</v>
      </c>
      <c r="AA156" s="10">
        <f>SUMPRODUCT((F159:F168&gt;17)*(F159:F168&lt;&gt;""))+SUMPRODUCT((L159:L168&gt;17)*(L159:L168&lt;&gt;""))+SUMPRODUCT((R159:R168&gt;17)*(R159:R168&lt;&gt;""))+SUMPRODUCT((X159:X168&gt;17)*(X159:X168&lt;&gt;""))</f>
        <v>0</v>
      </c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13.9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13.9" x14ac:dyDescent="0.45">
      <c r="A158" s="1"/>
      <c r="B158" s="1"/>
      <c r="C158" s="2" t="s">
        <v>7</v>
      </c>
      <c r="D158" s="2" t="s">
        <v>8</v>
      </c>
      <c r="E158" s="2" t="s">
        <v>9</v>
      </c>
      <c r="F158" s="1"/>
      <c r="G158" s="1"/>
      <c r="H158" s="1"/>
      <c r="I158" s="2" t="s">
        <v>7</v>
      </c>
      <c r="J158" s="2" t="s">
        <v>8</v>
      </c>
      <c r="K158" s="2" t="s">
        <v>9</v>
      </c>
      <c r="L158" s="1"/>
      <c r="M158" s="1"/>
      <c r="N158" s="1"/>
      <c r="O158" s="2" t="s">
        <v>7</v>
      </c>
      <c r="P158" s="2" t="s">
        <v>8</v>
      </c>
      <c r="Q158" s="2" t="s">
        <v>9</v>
      </c>
      <c r="R158" s="1"/>
      <c r="S158" s="1"/>
      <c r="T158" s="1"/>
      <c r="U158" s="2" t="s">
        <v>7</v>
      </c>
      <c r="V158" s="2" t="s">
        <v>8</v>
      </c>
      <c r="W158" s="2" t="s">
        <v>9</v>
      </c>
      <c r="X158" s="1"/>
      <c r="Y158" s="1"/>
      <c r="Z158" s="10"/>
      <c r="AA158" s="10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13.9" x14ac:dyDescent="0.45">
      <c r="A159" s="1"/>
      <c r="B159" s="1">
        <v>1</v>
      </c>
      <c r="C159" s="31"/>
      <c r="D159" s="31"/>
      <c r="E159" s="39"/>
      <c r="F159" s="1" t="str">
        <f t="shared" ref="F159:F168" si="28">IF(E159="","",DATEDIF(E159,DATE(2026,1,1),"y"))</f>
        <v/>
      </c>
      <c r="G159" s="1"/>
      <c r="H159" s="1">
        <v>11</v>
      </c>
      <c r="I159" s="31"/>
      <c r="J159" s="31"/>
      <c r="K159" s="39"/>
      <c r="L159" s="1" t="str">
        <f t="shared" ref="L159:L168" si="29">IF(K159="","",DATEDIF(K159,DATE(2026,1,1),"y"))</f>
        <v/>
      </c>
      <c r="M159" s="1"/>
      <c r="N159" s="1">
        <v>21</v>
      </c>
      <c r="O159" s="31"/>
      <c r="P159" s="31"/>
      <c r="Q159" s="39"/>
      <c r="R159" s="1" t="str">
        <f t="shared" ref="R159:R168" si="30">IF(Q159="","",DATEDIF(Q159,DATE(2026,1,1),"y"))</f>
        <v/>
      </c>
      <c r="S159" s="1"/>
      <c r="T159" s="1">
        <v>31</v>
      </c>
      <c r="U159" s="31"/>
      <c r="V159" s="31"/>
      <c r="W159" s="39"/>
      <c r="X159" s="1" t="str">
        <f t="shared" ref="X159:X168" si="31">IF(W159="","",DATEDIF(W159,DATE(2026,1,1),"y"))</f>
        <v/>
      </c>
      <c r="Y159" s="1"/>
      <c r="Z159" s="10"/>
      <c r="AA159" s="10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3.9" x14ac:dyDescent="0.45">
      <c r="A160" s="1"/>
      <c r="B160" s="1">
        <v>2</v>
      </c>
      <c r="C160" s="32"/>
      <c r="D160" s="32"/>
      <c r="E160" s="35"/>
      <c r="F160" s="1" t="str">
        <f t="shared" si="28"/>
        <v/>
      </c>
      <c r="G160" s="1"/>
      <c r="H160" s="1">
        <v>12</v>
      </c>
      <c r="I160" s="32"/>
      <c r="J160" s="32"/>
      <c r="K160" s="35"/>
      <c r="L160" s="1" t="str">
        <f t="shared" si="29"/>
        <v/>
      </c>
      <c r="M160" s="1"/>
      <c r="N160" s="1">
        <v>22</v>
      </c>
      <c r="O160" s="32"/>
      <c r="P160" s="32"/>
      <c r="Q160" s="35"/>
      <c r="R160" s="1" t="str">
        <f t="shared" si="30"/>
        <v/>
      </c>
      <c r="S160" s="1"/>
      <c r="T160" s="1">
        <v>32</v>
      </c>
      <c r="U160" s="32"/>
      <c r="V160" s="32"/>
      <c r="W160" s="35"/>
      <c r="X160" s="1" t="str">
        <f t="shared" si="31"/>
        <v/>
      </c>
      <c r="Y160" s="1"/>
      <c r="Z160" s="10"/>
      <c r="AA160" s="10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13.9" x14ac:dyDescent="0.45">
      <c r="A161" s="1"/>
      <c r="B161" s="1">
        <v>3</v>
      </c>
      <c r="C161" s="32"/>
      <c r="D161" s="32"/>
      <c r="E161" s="35"/>
      <c r="F161" s="1" t="str">
        <f t="shared" si="28"/>
        <v/>
      </c>
      <c r="G161" s="1"/>
      <c r="H161" s="1">
        <v>13</v>
      </c>
      <c r="I161" s="32"/>
      <c r="J161" s="32"/>
      <c r="K161" s="35"/>
      <c r="L161" s="1" t="str">
        <f t="shared" si="29"/>
        <v/>
      </c>
      <c r="M161" s="1"/>
      <c r="N161" s="1">
        <v>23</v>
      </c>
      <c r="O161" s="32"/>
      <c r="P161" s="32"/>
      <c r="Q161" s="35"/>
      <c r="R161" s="1" t="str">
        <f t="shared" si="30"/>
        <v/>
      </c>
      <c r="S161" s="1"/>
      <c r="T161" s="1">
        <v>33</v>
      </c>
      <c r="U161" s="32"/>
      <c r="V161" s="32"/>
      <c r="W161" s="35"/>
      <c r="X161" s="1" t="str">
        <f t="shared" si="31"/>
        <v/>
      </c>
      <c r="Y161" s="1"/>
      <c r="Z161" s="10"/>
      <c r="AA161" s="10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3.9" x14ac:dyDescent="0.45">
      <c r="A162" s="1"/>
      <c r="B162" s="1">
        <v>4</v>
      </c>
      <c r="C162" s="32"/>
      <c r="D162" s="32"/>
      <c r="E162" s="35"/>
      <c r="F162" s="1" t="str">
        <f t="shared" si="28"/>
        <v/>
      </c>
      <c r="G162" s="1"/>
      <c r="H162" s="1">
        <v>14</v>
      </c>
      <c r="I162" s="32"/>
      <c r="J162" s="32"/>
      <c r="K162" s="35"/>
      <c r="L162" s="1" t="str">
        <f t="shared" si="29"/>
        <v/>
      </c>
      <c r="M162" s="1"/>
      <c r="N162" s="1">
        <v>24</v>
      </c>
      <c r="O162" s="32"/>
      <c r="P162" s="32"/>
      <c r="Q162" s="35"/>
      <c r="R162" s="1" t="str">
        <f t="shared" si="30"/>
        <v/>
      </c>
      <c r="S162" s="1"/>
      <c r="T162" s="1">
        <v>34</v>
      </c>
      <c r="U162" s="32"/>
      <c r="V162" s="32"/>
      <c r="W162" s="35"/>
      <c r="X162" s="1" t="str">
        <f t="shared" si="31"/>
        <v/>
      </c>
      <c r="Y162" s="1"/>
      <c r="Z162" s="10"/>
      <c r="AA162" s="10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13.9" x14ac:dyDescent="0.45">
      <c r="A163" s="1"/>
      <c r="B163" s="1">
        <v>5</v>
      </c>
      <c r="C163" s="32"/>
      <c r="D163" s="32"/>
      <c r="E163" s="35"/>
      <c r="F163" s="1" t="str">
        <f t="shared" si="28"/>
        <v/>
      </c>
      <c r="G163" s="1"/>
      <c r="H163" s="1">
        <v>15</v>
      </c>
      <c r="I163" s="32"/>
      <c r="J163" s="32"/>
      <c r="K163" s="35"/>
      <c r="L163" s="1" t="str">
        <f t="shared" si="29"/>
        <v/>
      </c>
      <c r="M163" s="1"/>
      <c r="N163" s="1">
        <v>25</v>
      </c>
      <c r="O163" s="32"/>
      <c r="P163" s="32"/>
      <c r="Q163" s="35"/>
      <c r="R163" s="1" t="str">
        <f t="shared" si="30"/>
        <v/>
      </c>
      <c r="S163" s="1"/>
      <c r="T163" s="1">
        <v>35</v>
      </c>
      <c r="U163" s="32"/>
      <c r="V163" s="32"/>
      <c r="W163" s="35"/>
      <c r="X163" s="1" t="str">
        <f t="shared" si="31"/>
        <v/>
      </c>
      <c r="Y163" s="1"/>
      <c r="Z163" s="10"/>
      <c r="AA163" s="10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13.9" x14ac:dyDescent="0.45">
      <c r="A164" s="1"/>
      <c r="B164" s="1">
        <v>6</v>
      </c>
      <c r="C164" s="32"/>
      <c r="D164" s="32"/>
      <c r="E164" s="35"/>
      <c r="F164" s="1" t="str">
        <f t="shared" si="28"/>
        <v/>
      </c>
      <c r="G164" s="1"/>
      <c r="H164" s="1">
        <v>16</v>
      </c>
      <c r="I164" s="32"/>
      <c r="J164" s="32"/>
      <c r="K164" s="35"/>
      <c r="L164" s="1" t="str">
        <f t="shared" si="29"/>
        <v/>
      </c>
      <c r="M164" s="1"/>
      <c r="N164" s="1">
        <v>26</v>
      </c>
      <c r="O164" s="32"/>
      <c r="P164" s="32"/>
      <c r="Q164" s="35"/>
      <c r="R164" s="1" t="str">
        <f t="shared" si="30"/>
        <v/>
      </c>
      <c r="S164" s="1"/>
      <c r="T164" s="1">
        <v>36</v>
      </c>
      <c r="U164" s="32"/>
      <c r="V164" s="32"/>
      <c r="W164" s="35"/>
      <c r="X164" s="1" t="str">
        <f t="shared" si="31"/>
        <v/>
      </c>
      <c r="Y164" s="1"/>
      <c r="Z164" s="10"/>
      <c r="AA164" s="10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13.9" x14ac:dyDescent="0.45">
      <c r="A165" s="1"/>
      <c r="B165" s="1">
        <v>7</v>
      </c>
      <c r="C165" s="32"/>
      <c r="D165" s="32"/>
      <c r="E165" s="35"/>
      <c r="F165" s="1" t="str">
        <f t="shared" si="28"/>
        <v/>
      </c>
      <c r="G165" s="1"/>
      <c r="H165" s="1">
        <v>17</v>
      </c>
      <c r="I165" s="32"/>
      <c r="J165" s="32"/>
      <c r="K165" s="35"/>
      <c r="L165" s="1" t="str">
        <f t="shared" si="29"/>
        <v/>
      </c>
      <c r="M165" s="1"/>
      <c r="N165" s="1">
        <v>27</v>
      </c>
      <c r="O165" s="32"/>
      <c r="P165" s="32"/>
      <c r="Q165" s="35"/>
      <c r="R165" s="1" t="str">
        <f t="shared" si="30"/>
        <v/>
      </c>
      <c r="S165" s="1"/>
      <c r="T165" s="1">
        <v>37</v>
      </c>
      <c r="U165" s="32"/>
      <c r="V165" s="32"/>
      <c r="W165" s="35"/>
      <c r="X165" s="1" t="str">
        <f t="shared" si="31"/>
        <v/>
      </c>
      <c r="Y165" s="1"/>
      <c r="Z165" s="10"/>
      <c r="AA165" s="10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13.9" x14ac:dyDescent="0.45">
      <c r="A166" s="1"/>
      <c r="B166" s="1">
        <v>8</v>
      </c>
      <c r="C166" s="32"/>
      <c r="D166" s="32"/>
      <c r="E166" s="35"/>
      <c r="F166" s="1" t="str">
        <f t="shared" si="28"/>
        <v/>
      </c>
      <c r="G166" s="1"/>
      <c r="H166" s="1">
        <v>18</v>
      </c>
      <c r="I166" s="32"/>
      <c r="J166" s="32"/>
      <c r="K166" s="35"/>
      <c r="L166" s="1" t="str">
        <f t="shared" si="29"/>
        <v/>
      </c>
      <c r="M166" s="1"/>
      <c r="N166" s="1">
        <v>28</v>
      </c>
      <c r="O166" s="32"/>
      <c r="P166" s="32"/>
      <c r="Q166" s="35"/>
      <c r="R166" s="1" t="str">
        <f t="shared" si="30"/>
        <v/>
      </c>
      <c r="S166" s="1"/>
      <c r="T166" s="1">
        <v>38</v>
      </c>
      <c r="U166" s="32"/>
      <c r="V166" s="32"/>
      <c r="W166" s="35"/>
      <c r="X166" s="1" t="str">
        <f t="shared" si="31"/>
        <v/>
      </c>
      <c r="Y166" s="1"/>
      <c r="Z166" s="10"/>
      <c r="AA166" s="10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13.9" x14ac:dyDescent="0.45">
      <c r="A167" s="1"/>
      <c r="B167" s="1">
        <v>9</v>
      </c>
      <c r="C167" s="32"/>
      <c r="D167" s="32"/>
      <c r="E167" s="35"/>
      <c r="F167" s="1" t="str">
        <f t="shared" si="28"/>
        <v/>
      </c>
      <c r="G167" s="1"/>
      <c r="H167" s="1">
        <v>19</v>
      </c>
      <c r="I167" s="32"/>
      <c r="J167" s="32"/>
      <c r="K167" s="35"/>
      <c r="L167" s="1" t="str">
        <f t="shared" si="29"/>
        <v/>
      </c>
      <c r="M167" s="1"/>
      <c r="N167" s="1">
        <v>29</v>
      </c>
      <c r="O167" s="32"/>
      <c r="P167" s="32"/>
      <c r="Q167" s="35"/>
      <c r="R167" s="1" t="str">
        <f t="shared" si="30"/>
        <v/>
      </c>
      <c r="S167" s="1"/>
      <c r="T167" s="1">
        <v>39</v>
      </c>
      <c r="U167" s="32"/>
      <c r="V167" s="32"/>
      <c r="W167" s="35"/>
      <c r="X167" s="1" t="str">
        <f t="shared" si="31"/>
        <v/>
      </c>
      <c r="Y167" s="1"/>
      <c r="Z167" s="10"/>
      <c r="AA167" s="10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13.9" x14ac:dyDescent="0.45">
      <c r="A168" s="1"/>
      <c r="B168" s="1">
        <v>10</v>
      </c>
      <c r="C168" s="33"/>
      <c r="D168" s="33"/>
      <c r="E168" s="37"/>
      <c r="F168" s="1" t="str">
        <f t="shared" si="28"/>
        <v/>
      </c>
      <c r="G168" s="1"/>
      <c r="H168" s="1">
        <v>20</v>
      </c>
      <c r="I168" s="33"/>
      <c r="J168" s="33"/>
      <c r="K168" s="37"/>
      <c r="L168" s="1" t="str">
        <f t="shared" si="29"/>
        <v/>
      </c>
      <c r="M168" s="1"/>
      <c r="N168" s="1">
        <v>30</v>
      </c>
      <c r="O168" s="33"/>
      <c r="P168" s="33"/>
      <c r="Q168" s="37"/>
      <c r="R168" s="1" t="str">
        <f t="shared" si="30"/>
        <v/>
      </c>
      <c r="S168" s="1"/>
      <c r="T168" s="1">
        <v>40</v>
      </c>
      <c r="U168" s="33"/>
      <c r="V168" s="33"/>
      <c r="W168" s="37"/>
      <c r="X168" s="1" t="str">
        <f t="shared" si="31"/>
        <v/>
      </c>
      <c r="Y168" s="1"/>
      <c r="Z168" s="10"/>
      <c r="AA168" s="10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13.9" x14ac:dyDescent="0.45">
      <c r="A169" s="1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</row>
    <row r="170" spans="1:36" ht="13.9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13.9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18" x14ac:dyDescent="0.65">
      <c r="A172" s="1"/>
      <c r="B172" s="10"/>
      <c r="C172" s="11" t="s">
        <v>31</v>
      </c>
      <c r="D172" s="12" t="s">
        <v>15</v>
      </c>
      <c r="E172" s="41"/>
      <c r="F172" s="42"/>
      <c r="G172" s="42"/>
      <c r="H172" s="4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 t="s">
        <v>16</v>
      </c>
      <c r="AA172" s="1">
        <f>IF(E176&lt;=5,1,IF(E176&lt;=10,2,IF(E176&lt;=15,3,IF(E176&lt;=20,4,IF(E176&lt;=25,5,IF(E176&lt;=30,6,IF(E176&lt;=35,7,IF(E176&lt;=40,8,9))))))))</f>
        <v>9</v>
      </c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13.9" x14ac:dyDescent="0.45">
      <c r="A173" s="1"/>
      <c r="B173" s="1"/>
      <c r="C173" s="1"/>
      <c r="D173" s="13" t="s">
        <v>11</v>
      </c>
      <c r="E173" s="44"/>
      <c r="F173" s="45"/>
      <c r="G173" s="45"/>
      <c r="H173" s="4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 t="s">
        <v>17</v>
      </c>
      <c r="AA173" s="1">
        <f>SUMPRODUCT((F180:F189&gt;11)*(F180:F189&lt;&gt;""))+SUMPRODUCT((L180:L189&gt;11)*(L180:L189&lt;&gt;""))+SUMPRODUCT((R180:R189&gt;11)*(R180:R189&lt;&gt;""))+SUMPRODUCT((X180:X189&gt;11)*(X180:X189&lt;&gt;""))</f>
        <v>0</v>
      </c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13.9" x14ac:dyDescent="0.45">
      <c r="A174" s="1"/>
      <c r="B174" s="1"/>
      <c r="C174" s="1"/>
      <c r="D174" s="13" t="s">
        <v>10</v>
      </c>
      <c r="E174" s="25" t="str">
        <f>IF(E176="","Automatically generated",IF(AA173&lt;=AA172,"Minis -12",IF(AA174&lt;=AA172,"Kids -14",IF(AA175&lt;=AA172,"Juniors -15",IF(AA176&lt;=AA172,"Teens -16",IF(AA177&lt;=AA172,"Young Adults -18","Adults +18"))))))</f>
        <v>Automatically generated</v>
      </c>
      <c r="F174" s="26"/>
      <c r="G174" s="26"/>
      <c r="H174" s="2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 t="s">
        <v>18</v>
      </c>
      <c r="AA174" s="1">
        <f>SUMPRODUCT((F180:F189&gt;13)*(F180:F189&lt;&gt;""))+SUMPRODUCT((L180:L189&gt;13)*(L180:L189&lt;&gt;""))+SUMPRODUCT((R180:R189&gt;13)*(R180:R189&lt;&gt;""))+SUMPRODUCT((X180:X189&gt;13)*(X180:X189&lt;&gt;""))</f>
        <v>0</v>
      </c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3.9" x14ac:dyDescent="0.45">
      <c r="A175" s="1"/>
      <c r="B175" s="1"/>
      <c r="C175" s="1"/>
      <c r="D175" s="13" t="s">
        <v>19</v>
      </c>
      <c r="E175" s="44"/>
      <c r="F175" s="45"/>
      <c r="G175" s="45"/>
      <c r="H175" s="4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 t="s">
        <v>20</v>
      </c>
      <c r="AA175" s="1">
        <f>SUMPRODUCT((F180:F189&gt;14)*(F180:F189&lt;&gt;""))+SUMPRODUCT((L180:L189&gt;14)*(L180:L189&lt;&gt;""))+SUMPRODUCT((R180:R189&gt;14)*(R180:R189&lt;&gt;""))+SUMPRODUCT((X180:X189&gt;14)*(X180:X189&lt;&gt;""))</f>
        <v>0</v>
      </c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3.9" x14ac:dyDescent="0.45">
      <c r="A176" s="1"/>
      <c r="B176" s="1"/>
      <c r="C176" s="1"/>
      <c r="D176" s="14" t="s">
        <v>21</v>
      </c>
      <c r="E176" s="47" t="str">
        <f>IF(COUNT(F180:F189)+COUNT(L180:L189)+COUNT(R180:R189)+COUNT(X180:X189)=0,"",COUNT(F180:F189)+COUNT(L180:L189)+COUNT(R180:R189)+COUNT(X180:X189))</f>
        <v/>
      </c>
      <c r="F176" s="48"/>
      <c r="G176" s="48"/>
      <c r="H176" s="4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 t="s">
        <v>22</v>
      </c>
      <c r="AA176" s="1">
        <f>SUMPRODUCT((F180:F189&gt;15)*(F180:F189&lt;&gt;""))+SUMPRODUCT((L180:L189&gt;15)*(L180:L189&lt;&gt;""))+SUMPRODUCT((R180:R189&gt;15)*(R180:R189&lt;&gt;""))+SUMPRODUCT((X180:X189&gt;15)*(X180:X189&lt;&gt;""))</f>
        <v>0</v>
      </c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13.9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0" t="s">
        <v>23</v>
      </c>
      <c r="AA177" s="10">
        <f>SUMPRODUCT((F180:F189&gt;17)*(F180:F189&lt;&gt;""))+SUMPRODUCT((L180:L189&gt;17)*(L180:L189&lt;&gt;""))+SUMPRODUCT((R180:R189&gt;17)*(R180:R189&lt;&gt;""))+SUMPRODUCT((X180:X189&gt;17)*(X180:X189&lt;&gt;""))</f>
        <v>0</v>
      </c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3.9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13.9" x14ac:dyDescent="0.45">
      <c r="A179" s="1"/>
      <c r="B179" s="1"/>
      <c r="C179" s="2" t="s">
        <v>7</v>
      </c>
      <c r="D179" s="2" t="s">
        <v>8</v>
      </c>
      <c r="E179" s="2" t="s">
        <v>9</v>
      </c>
      <c r="F179" s="1"/>
      <c r="G179" s="1"/>
      <c r="H179" s="1"/>
      <c r="I179" s="2" t="s">
        <v>7</v>
      </c>
      <c r="J179" s="2" t="s">
        <v>8</v>
      </c>
      <c r="K179" s="2" t="s">
        <v>9</v>
      </c>
      <c r="L179" s="1"/>
      <c r="M179" s="1"/>
      <c r="N179" s="1"/>
      <c r="O179" s="2" t="s">
        <v>7</v>
      </c>
      <c r="P179" s="2" t="s">
        <v>8</v>
      </c>
      <c r="Q179" s="2" t="s">
        <v>9</v>
      </c>
      <c r="R179" s="1"/>
      <c r="S179" s="1"/>
      <c r="T179" s="1"/>
      <c r="U179" s="2" t="s">
        <v>7</v>
      </c>
      <c r="V179" s="2" t="s">
        <v>8</v>
      </c>
      <c r="W179" s="2" t="s">
        <v>9</v>
      </c>
      <c r="X179" s="1"/>
      <c r="Y179" s="1"/>
      <c r="Z179" s="10"/>
      <c r="AA179" s="10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13.9" x14ac:dyDescent="0.45">
      <c r="A180" s="1"/>
      <c r="B180" s="1">
        <v>1</v>
      </c>
      <c r="C180" s="31"/>
      <c r="D180" s="31"/>
      <c r="E180" s="39"/>
      <c r="F180" s="1" t="str">
        <f t="shared" ref="F180:F189" si="32">IF(E180="","",DATEDIF(E180,DATE(2026,1,1),"y"))</f>
        <v/>
      </c>
      <c r="G180" s="1"/>
      <c r="H180" s="1">
        <v>11</v>
      </c>
      <c r="I180" s="31"/>
      <c r="J180" s="31"/>
      <c r="K180" s="39"/>
      <c r="L180" s="1" t="str">
        <f t="shared" ref="L180:L189" si="33">IF(K180="","",DATEDIF(K180,DATE(2026,1,1),"y"))</f>
        <v/>
      </c>
      <c r="M180" s="1"/>
      <c r="N180" s="1">
        <v>21</v>
      </c>
      <c r="O180" s="31"/>
      <c r="P180" s="31"/>
      <c r="Q180" s="39"/>
      <c r="R180" s="1" t="str">
        <f t="shared" ref="R180:R189" si="34">IF(Q180="","",DATEDIF(Q180,DATE(2026,1,1),"y"))</f>
        <v/>
      </c>
      <c r="S180" s="1"/>
      <c r="T180" s="1">
        <v>31</v>
      </c>
      <c r="U180" s="31"/>
      <c r="V180" s="31"/>
      <c r="W180" s="39"/>
      <c r="X180" s="1" t="str">
        <f t="shared" ref="X180:X189" si="35">IF(W180="","",DATEDIF(W180,DATE(2026,1,1),"y"))</f>
        <v/>
      </c>
      <c r="Y180" s="1"/>
      <c r="Z180" s="10"/>
      <c r="AA180" s="10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13.9" x14ac:dyDescent="0.45">
      <c r="A181" s="1"/>
      <c r="B181" s="1">
        <v>2</v>
      </c>
      <c r="C181" s="32"/>
      <c r="D181" s="32"/>
      <c r="E181" s="35"/>
      <c r="F181" s="1" t="str">
        <f t="shared" si="32"/>
        <v/>
      </c>
      <c r="G181" s="1"/>
      <c r="H181" s="1">
        <v>12</v>
      </c>
      <c r="I181" s="32"/>
      <c r="J181" s="32"/>
      <c r="K181" s="35"/>
      <c r="L181" s="1" t="str">
        <f t="shared" si="33"/>
        <v/>
      </c>
      <c r="M181" s="1"/>
      <c r="N181" s="1">
        <v>22</v>
      </c>
      <c r="O181" s="32"/>
      <c r="P181" s="32"/>
      <c r="Q181" s="35"/>
      <c r="R181" s="1" t="str">
        <f t="shared" si="34"/>
        <v/>
      </c>
      <c r="S181" s="1"/>
      <c r="T181" s="1">
        <v>32</v>
      </c>
      <c r="U181" s="32"/>
      <c r="V181" s="32"/>
      <c r="W181" s="35"/>
      <c r="X181" s="1" t="str">
        <f t="shared" si="35"/>
        <v/>
      </c>
      <c r="Y181" s="1"/>
      <c r="Z181" s="10"/>
      <c r="AA181" s="10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13.9" x14ac:dyDescent="0.45">
      <c r="A182" s="1"/>
      <c r="B182" s="1">
        <v>3</v>
      </c>
      <c r="C182" s="32"/>
      <c r="D182" s="32"/>
      <c r="E182" s="35"/>
      <c r="F182" s="1" t="str">
        <f t="shared" si="32"/>
        <v/>
      </c>
      <c r="G182" s="1"/>
      <c r="H182" s="1">
        <v>13</v>
      </c>
      <c r="I182" s="32"/>
      <c r="J182" s="32"/>
      <c r="K182" s="35"/>
      <c r="L182" s="1" t="str">
        <f t="shared" si="33"/>
        <v/>
      </c>
      <c r="M182" s="1"/>
      <c r="N182" s="1">
        <v>23</v>
      </c>
      <c r="O182" s="32"/>
      <c r="P182" s="32"/>
      <c r="Q182" s="35"/>
      <c r="R182" s="1" t="str">
        <f t="shared" si="34"/>
        <v/>
      </c>
      <c r="S182" s="1"/>
      <c r="T182" s="1">
        <v>33</v>
      </c>
      <c r="U182" s="32"/>
      <c r="V182" s="32"/>
      <c r="W182" s="35"/>
      <c r="X182" s="1" t="str">
        <f t="shared" si="35"/>
        <v/>
      </c>
      <c r="Y182" s="1"/>
      <c r="Z182" s="10"/>
      <c r="AA182" s="10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13.9" x14ac:dyDescent="0.45">
      <c r="A183" s="1"/>
      <c r="B183" s="1">
        <v>4</v>
      </c>
      <c r="C183" s="32"/>
      <c r="D183" s="32"/>
      <c r="E183" s="35"/>
      <c r="F183" s="1" t="str">
        <f t="shared" si="32"/>
        <v/>
      </c>
      <c r="G183" s="1"/>
      <c r="H183" s="1">
        <v>14</v>
      </c>
      <c r="I183" s="32"/>
      <c r="J183" s="32"/>
      <c r="K183" s="35"/>
      <c r="L183" s="1" t="str">
        <f t="shared" si="33"/>
        <v/>
      </c>
      <c r="M183" s="1"/>
      <c r="N183" s="1">
        <v>24</v>
      </c>
      <c r="O183" s="32"/>
      <c r="P183" s="32"/>
      <c r="Q183" s="35"/>
      <c r="R183" s="1" t="str">
        <f t="shared" si="34"/>
        <v/>
      </c>
      <c r="S183" s="1"/>
      <c r="T183" s="1">
        <v>34</v>
      </c>
      <c r="U183" s="32"/>
      <c r="V183" s="32"/>
      <c r="W183" s="35"/>
      <c r="X183" s="1" t="str">
        <f t="shared" si="35"/>
        <v/>
      </c>
      <c r="Y183" s="1"/>
      <c r="Z183" s="10"/>
      <c r="AA183" s="10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13.9" x14ac:dyDescent="0.45">
      <c r="A184" s="1"/>
      <c r="B184" s="1">
        <v>5</v>
      </c>
      <c r="C184" s="32"/>
      <c r="D184" s="32"/>
      <c r="E184" s="35"/>
      <c r="F184" s="1" t="str">
        <f t="shared" si="32"/>
        <v/>
      </c>
      <c r="G184" s="1"/>
      <c r="H184" s="1">
        <v>15</v>
      </c>
      <c r="I184" s="32"/>
      <c r="J184" s="32"/>
      <c r="K184" s="35"/>
      <c r="L184" s="1" t="str">
        <f t="shared" si="33"/>
        <v/>
      </c>
      <c r="M184" s="1"/>
      <c r="N184" s="1">
        <v>25</v>
      </c>
      <c r="O184" s="32"/>
      <c r="P184" s="32"/>
      <c r="Q184" s="35"/>
      <c r="R184" s="1" t="str">
        <f t="shared" si="34"/>
        <v/>
      </c>
      <c r="S184" s="1"/>
      <c r="T184" s="1">
        <v>35</v>
      </c>
      <c r="U184" s="32"/>
      <c r="V184" s="32"/>
      <c r="W184" s="35"/>
      <c r="X184" s="1" t="str">
        <f t="shared" si="35"/>
        <v/>
      </c>
      <c r="Y184" s="1"/>
      <c r="Z184" s="10"/>
      <c r="AA184" s="10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13.9" x14ac:dyDescent="0.45">
      <c r="A185" s="1"/>
      <c r="B185" s="1">
        <v>6</v>
      </c>
      <c r="C185" s="32"/>
      <c r="D185" s="32"/>
      <c r="E185" s="35"/>
      <c r="F185" s="1" t="str">
        <f t="shared" si="32"/>
        <v/>
      </c>
      <c r="G185" s="1"/>
      <c r="H185" s="1">
        <v>16</v>
      </c>
      <c r="I185" s="32"/>
      <c r="J185" s="32"/>
      <c r="K185" s="35"/>
      <c r="L185" s="1" t="str">
        <f t="shared" si="33"/>
        <v/>
      </c>
      <c r="M185" s="1"/>
      <c r="N185" s="1">
        <v>26</v>
      </c>
      <c r="O185" s="32"/>
      <c r="P185" s="32"/>
      <c r="Q185" s="35"/>
      <c r="R185" s="1" t="str">
        <f t="shared" si="34"/>
        <v/>
      </c>
      <c r="S185" s="1"/>
      <c r="T185" s="1">
        <v>36</v>
      </c>
      <c r="U185" s="32"/>
      <c r="V185" s="32"/>
      <c r="W185" s="35"/>
      <c r="X185" s="1" t="str">
        <f t="shared" si="35"/>
        <v/>
      </c>
      <c r="Y185" s="1"/>
      <c r="Z185" s="10"/>
      <c r="AA185" s="10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13.9" x14ac:dyDescent="0.45">
      <c r="A186" s="1"/>
      <c r="B186" s="1">
        <v>7</v>
      </c>
      <c r="C186" s="32"/>
      <c r="D186" s="32"/>
      <c r="E186" s="35"/>
      <c r="F186" s="1" t="str">
        <f t="shared" si="32"/>
        <v/>
      </c>
      <c r="G186" s="1"/>
      <c r="H186" s="1">
        <v>17</v>
      </c>
      <c r="I186" s="32"/>
      <c r="J186" s="32"/>
      <c r="K186" s="35"/>
      <c r="L186" s="1" t="str">
        <f t="shared" si="33"/>
        <v/>
      </c>
      <c r="M186" s="1"/>
      <c r="N186" s="1">
        <v>27</v>
      </c>
      <c r="O186" s="32"/>
      <c r="P186" s="32"/>
      <c r="Q186" s="35"/>
      <c r="R186" s="1" t="str">
        <f t="shared" si="34"/>
        <v/>
      </c>
      <c r="S186" s="1"/>
      <c r="T186" s="1">
        <v>37</v>
      </c>
      <c r="U186" s="32"/>
      <c r="V186" s="32"/>
      <c r="W186" s="35"/>
      <c r="X186" s="1" t="str">
        <f t="shared" si="35"/>
        <v/>
      </c>
      <c r="Y186" s="1"/>
      <c r="Z186" s="10"/>
      <c r="AA186" s="10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13.9" x14ac:dyDescent="0.45">
      <c r="A187" s="1"/>
      <c r="B187" s="1">
        <v>8</v>
      </c>
      <c r="C187" s="32"/>
      <c r="D187" s="32"/>
      <c r="E187" s="35"/>
      <c r="F187" s="1" t="str">
        <f t="shared" si="32"/>
        <v/>
      </c>
      <c r="G187" s="1"/>
      <c r="H187" s="1">
        <v>18</v>
      </c>
      <c r="I187" s="32"/>
      <c r="J187" s="32"/>
      <c r="K187" s="35"/>
      <c r="L187" s="1" t="str">
        <f t="shared" si="33"/>
        <v/>
      </c>
      <c r="M187" s="1"/>
      <c r="N187" s="1">
        <v>28</v>
      </c>
      <c r="O187" s="32"/>
      <c r="P187" s="32"/>
      <c r="Q187" s="35"/>
      <c r="R187" s="1" t="str">
        <f t="shared" si="34"/>
        <v/>
      </c>
      <c r="S187" s="1"/>
      <c r="T187" s="1">
        <v>38</v>
      </c>
      <c r="U187" s="32"/>
      <c r="V187" s="32"/>
      <c r="W187" s="35"/>
      <c r="X187" s="1" t="str">
        <f t="shared" si="35"/>
        <v/>
      </c>
      <c r="Y187" s="1"/>
      <c r="Z187" s="10"/>
      <c r="AA187" s="10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13.9" x14ac:dyDescent="0.45">
      <c r="A188" s="1"/>
      <c r="B188" s="1">
        <v>9</v>
      </c>
      <c r="C188" s="32"/>
      <c r="D188" s="32"/>
      <c r="E188" s="35"/>
      <c r="F188" s="1" t="str">
        <f t="shared" si="32"/>
        <v/>
      </c>
      <c r="G188" s="1"/>
      <c r="H188" s="1">
        <v>19</v>
      </c>
      <c r="I188" s="32"/>
      <c r="J188" s="32"/>
      <c r="K188" s="35"/>
      <c r="L188" s="1" t="str">
        <f t="shared" si="33"/>
        <v/>
      </c>
      <c r="M188" s="1"/>
      <c r="N188" s="1">
        <v>29</v>
      </c>
      <c r="O188" s="32"/>
      <c r="P188" s="32"/>
      <c r="Q188" s="35"/>
      <c r="R188" s="1" t="str">
        <f t="shared" si="34"/>
        <v/>
      </c>
      <c r="S188" s="1"/>
      <c r="T188" s="1">
        <v>39</v>
      </c>
      <c r="U188" s="32"/>
      <c r="V188" s="32"/>
      <c r="W188" s="35"/>
      <c r="X188" s="1" t="str">
        <f t="shared" si="35"/>
        <v/>
      </c>
      <c r="Y188" s="1"/>
      <c r="Z188" s="10"/>
      <c r="AA188" s="10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13.9" x14ac:dyDescent="0.45">
      <c r="A189" s="1"/>
      <c r="B189" s="1">
        <v>10</v>
      </c>
      <c r="C189" s="33"/>
      <c r="D189" s="33"/>
      <c r="E189" s="37"/>
      <c r="F189" s="1" t="str">
        <f t="shared" si="32"/>
        <v/>
      </c>
      <c r="G189" s="1"/>
      <c r="H189" s="1">
        <v>20</v>
      </c>
      <c r="I189" s="33"/>
      <c r="J189" s="33"/>
      <c r="K189" s="37"/>
      <c r="L189" s="1" t="str">
        <f t="shared" si="33"/>
        <v/>
      </c>
      <c r="M189" s="1"/>
      <c r="N189" s="1">
        <v>30</v>
      </c>
      <c r="O189" s="33"/>
      <c r="P189" s="33"/>
      <c r="Q189" s="37"/>
      <c r="R189" s="1" t="str">
        <f t="shared" si="34"/>
        <v/>
      </c>
      <c r="S189" s="1"/>
      <c r="T189" s="1">
        <v>40</v>
      </c>
      <c r="U189" s="33"/>
      <c r="V189" s="33"/>
      <c r="W189" s="37"/>
      <c r="X189" s="1" t="str">
        <f t="shared" si="35"/>
        <v/>
      </c>
      <c r="Y189" s="1"/>
      <c r="Z189" s="10"/>
      <c r="AA189" s="10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13.9" x14ac:dyDescent="0.45">
      <c r="A190" s="1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</row>
    <row r="191" spans="1:36" ht="13.9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3.9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18" x14ac:dyDescent="0.65">
      <c r="A193" s="1"/>
      <c r="B193" s="10"/>
      <c r="C193" s="11" t="s">
        <v>32</v>
      </c>
      <c r="D193" s="12" t="s">
        <v>15</v>
      </c>
      <c r="E193" s="41"/>
      <c r="F193" s="42"/>
      <c r="G193" s="42"/>
      <c r="H193" s="4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 t="s">
        <v>16</v>
      </c>
      <c r="AA193" s="1">
        <f>IF(E197&lt;=5,1,IF(E197&lt;=10,2,IF(E197&lt;=15,3,IF(E197&lt;=20,4,IF(E197&lt;=25,5,IF(E197&lt;=30,6,IF(E197&lt;=35,7,IF(E197&lt;=40,8,9))))))))</f>
        <v>9</v>
      </c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3.9" x14ac:dyDescent="0.45">
      <c r="A194" s="1"/>
      <c r="B194" s="1"/>
      <c r="C194" s="1"/>
      <c r="D194" s="13" t="s">
        <v>11</v>
      </c>
      <c r="E194" s="44"/>
      <c r="F194" s="45"/>
      <c r="G194" s="45"/>
      <c r="H194" s="4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 t="s">
        <v>17</v>
      </c>
      <c r="AA194" s="1">
        <f>SUMPRODUCT((F201:F210&gt;11)*(F201:F210&lt;&gt;""))+SUMPRODUCT((L201:L210&gt;11)*(L201:L210&lt;&gt;""))+SUMPRODUCT((R201:R210&gt;11)*(R201:R210&lt;&gt;""))+SUMPRODUCT((X201:X210&gt;11)*(X201:X210&lt;&gt;""))</f>
        <v>0</v>
      </c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13.9" x14ac:dyDescent="0.45">
      <c r="A195" s="1"/>
      <c r="B195" s="1"/>
      <c r="C195" s="1"/>
      <c r="D195" s="13" t="s">
        <v>10</v>
      </c>
      <c r="E195" s="25" t="str">
        <f>IF(E197="","Automatically generated",IF(AA194&lt;=AA193,"Minis -12",IF(AA195&lt;=AA193,"Kids -14",IF(AA196&lt;=AA193,"Juniors -15",IF(AA197&lt;=AA193,"Teens -16",IF(AA198&lt;=AA193,"Young Adults -18","Adults +18"))))))</f>
        <v>Automatically generated</v>
      </c>
      <c r="F195" s="26"/>
      <c r="G195" s="26"/>
      <c r="H195" s="2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 t="s">
        <v>18</v>
      </c>
      <c r="AA195" s="1">
        <f>SUMPRODUCT((F201:F210&gt;13)*(F201:F210&lt;&gt;""))+SUMPRODUCT((L201:L210&gt;13)*(L201:L210&lt;&gt;""))+SUMPRODUCT((R201:R210&gt;13)*(R201:R210&lt;&gt;""))+SUMPRODUCT((X201:X210&gt;13)*(X201:X210&lt;&gt;""))</f>
        <v>0</v>
      </c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13.9" x14ac:dyDescent="0.45">
      <c r="A196" s="1"/>
      <c r="B196" s="1"/>
      <c r="C196" s="1"/>
      <c r="D196" s="13" t="s">
        <v>19</v>
      </c>
      <c r="E196" s="44"/>
      <c r="F196" s="45"/>
      <c r="G196" s="45"/>
      <c r="H196" s="4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 t="s">
        <v>20</v>
      </c>
      <c r="AA196" s="1">
        <f>SUMPRODUCT((F201:F210&gt;14)*(F201:F210&lt;&gt;""))+SUMPRODUCT((L201:L210&gt;14)*(L201:L210&lt;&gt;""))+SUMPRODUCT((R201:R210&gt;14)*(R201:R210&lt;&gt;""))+SUMPRODUCT((X201:X210&gt;14)*(X201:X210&lt;&gt;""))</f>
        <v>0</v>
      </c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13.9" x14ac:dyDescent="0.45">
      <c r="A197" s="1"/>
      <c r="B197" s="1"/>
      <c r="C197" s="1"/>
      <c r="D197" s="14" t="s">
        <v>21</v>
      </c>
      <c r="E197" s="47" t="str">
        <f>IF(COUNT(F201:F210)+COUNT(L201:L210)+COUNT(R201:R210)+COUNT(X201:X210)=0,"",COUNT(F201:F210)+COUNT(L201:L210)+COUNT(R201:R210)+COUNT(X201:X210))</f>
        <v/>
      </c>
      <c r="F197" s="48"/>
      <c r="G197" s="48"/>
      <c r="H197" s="4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 t="s">
        <v>22</v>
      </c>
      <c r="AA197" s="1">
        <f>SUMPRODUCT((F201:F210&gt;15)*(F201:F210&lt;&gt;""))+SUMPRODUCT((L201:L210&gt;15)*(L201:L210&lt;&gt;""))+SUMPRODUCT((R201:R210&gt;15)*(R201:R210&lt;&gt;""))+SUMPRODUCT((X201:X210&gt;15)*(X201:X210&lt;&gt;""))</f>
        <v>0</v>
      </c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13.9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0" t="s">
        <v>23</v>
      </c>
      <c r="AA198" s="10">
        <f>SUMPRODUCT((F201:F210&gt;17)*(F201:F210&lt;&gt;""))+SUMPRODUCT((L201:L210&gt;17)*(L201:L210&lt;&gt;""))+SUMPRODUCT((R201:R210&gt;17)*(R201:R210&lt;&gt;""))+SUMPRODUCT((X201:X210&gt;17)*(X201:X210&lt;&gt;""))</f>
        <v>0</v>
      </c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13.9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13.9" x14ac:dyDescent="0.45">
      <c r="A200" s="1"/>
      <c r="B200" s="1"/>
      <c r="C200" s="2" t="s">
        <v>7</v>
      </c>
      <c r="D200" s="2" t="s">
        <v>8</v>
      </c>
      <c r="E200" s="2" t="s">
        <v>9</v>
      </c>
      <c r="F200" s="1"/>
      <c r="G200" s="1"/>
      <c r="H200" s="1"/>
      <c r="I200" s="2" t="s">
        <v>7</v>
      </c>
      <c r="J200" s="2" t="s">
        <v>8</v>
      </c>
      <c r="K200" s="2" t="s">
        <v>9</v>
      </c>
      <c r="L200" s="1"/>
      <c r="M200" s="1"/>
      <c r="N200" s="1"/>
      <c r="O200" s="2" t="s">
        <v>7</v>
      </c>
      <c r="P200" s="2" t="s">
        <v>8</v>
      </c>
      <c r="Q200" s="2" t="s">
        <v>9</v>
      </c>
      <c r="R200" s="1"/>
      <c r="S200" s="1"/>
      <c r="T200" s="1"/>
      <c r="U200" s="2" t="s">
        <v>7</v>
      </c>
      <c r="V200" s="2" t="s">
        <v>8</v>
      </c>
      <c r="W200" s="2" t="s">
        <v>9</v>
      </c>
      <c r="X200" s="1"/>
      <c r="Y200" s="1"/>
      <c r="Z200" s="10"/>
      <c r="AA200" s="10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13.9" x14ac:dyDescent="0.45">
      <c r="A201" s="1"/>
      <c r="B201" s="1">
        <v>1</v>
      </c>
      <c r="C201" s="31"/>
      <c r="D201" s="31"/>
      <c r="E201" s="39"/>
      <c r="F201" s="1" t="str">
        <f t="shared" ref="F201:F210" si="36">IF(E201="","",DATEDIF(E201,DATE(2026,1,1),"y"))</f>
        <v/>
      </c>
      <c r="G201" s="1"/>
      <c r="H201" s="1">
        <v>11</v>
      </c>
      <c r="I201" s="31"/>
      <c r="J201" s="31"/>
      <c r="K201" s="39"/>
      <c r="L201" s="1" t="str">
        <f t="shared" ref="L201:L210" si="37">IF(K201="","",DATEDIF(K201,DATE(2026,1,1),"y"))</f>
        <v/>
      </c>
      <c r="M201" s="1"/>
      <c r="N201" s="1">
        <v>21</v>
      </c>
      <c r="O201" s="31"/>
      <c r="P201" s="31"/>
      <c r="Q201" s="39"/>
      <c r="R201" s="1" t="str">
        <f t="shared" ref="R201:R210" si="38">IF(Q201="","",DATEDIF(Q201,DATE(2026,1,1),"y"))</f>
        <v/>
      </c>
      <c r="S201" s="1"/>
      <c r="T201" s="1">
        <v>31</v>
      </c>
      <c r="U201" s="31"/>
      <c r="V201" s="31"/>
      <c r="W201" s="39"/>
      <c r="X201" s="1" t="str">
        <f t="shared" ref="X201:X210" si="39">IF(W201="","",DATEDIF(W201,DATE(2026,1,1),"y"))</f>
        <v/>
      </c>
      <c r="Y201" s="1"/>
      <c r="Z201" s="10"/>
      <c r="AA201" s="10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13.9" x14ac:dyDescent="0.45">
      <c r="A202" s="1"/>
      <c r="B202" s="1">
        <v>2</v>
      </c>
      <c r="C202" s="32"/>
      <c r="D202" s="32"/>
      <c r="E202" s="35"/>
      <c r="F202" s="1" t="str">
        <f t="shared" si="36"/>
        <v/>
      </c>
      <c r="G202" s="1"/>
      <c r="H202" s="1">
        <v>12</v>
      </c>
      <c r="I202" s="32"/>
      <c r="J202" s="32"/>
      <c r="K202" s="35"/>
      <c r="L202" s="1" t="str">
        <f t="shared" si="37"/>
        <v/>
      </c>
      <c r="M202" s="1"/>
      <c r="N202" s="1">
        <v>22</v>
      </c>
      <c r="O202" s="32"/>
      <c r="P202" s="32"/>
      <c r="Q202" s="35"/>
      <c r="R202" s="1" t="str">
        <f t="shared" si="38"/>
        <v/>
      </c>
      <c r="S202" s="1"/>
      <c r="T202" s="1">
        <v>32</v>
      </c>
      <c r="U202" s="32"/>
      <c r="V202" s="32"/>
      <c r="W202" s="35"/>
      <c r="X202" s="1" t="str">
        <f t="shared" si="39"/>
        <v/>
      </c>
      <c r="Y202" s="1"/>
      <c r="Z202" s="10"/>
      <c r="AA202" s="10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13.9" x14ac:dyDescent="0.45">
      <c r="A203" s="1"/>
      <c r="B203" s="1">
        <v>3</v>
      </c>
      <c r="C203" s="32"/>
      <c r="D203" s="32"/>
      <c r="E203" s="35"/>
      <c r="F203" s="1" t="str">
        <f t="shared" si="36"/>
        <v/>
      </c>
      <c r="G203" s="1"/>
      <c r="H203" s="1">
        <v>13</v>
      </c>
      <c r="I203" s="32"/>
      <c r="J203" s="32"/>
      <c r="K203" s="35"/>
      <c r="L203" s="1" t="str">
        <f t="shared" si="37"/>
        <v/>
      </c>
      <c r="M203" s="1"/>
      <c r="N203" s="1">
        <v>23</v>
      </c>
      <c r="O203" s="32"/>
      <c r="P203" s="32"/>
      <c r="Q203" s="35"/>
      <c r="R203" s="1" t="str">
        <f t="shared" si="38"/>
        <v/>
      </c>
      <c r="S203" s="1"/>
      <c r="T203" s="1">
        <v>33</v>
      </c>
      <c r="U203" s="32"/>
      <c r="V203" s="32"/>
      <c r="W203" s="35"/>
      <c r="X203" s="1" t="str">
        <f t="shared" si="39"/>
        <v/>
      </c>
      <c r="Y203" s="1"/>
      <c r="Z203" s="10"/>
      <c r="AA203" s="10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13.9" x14ac:dyDescent="0.45">
      <c r="A204" s="1"/>
      <c r="B204" s="1">
        <v>4</v>
      </c>
      <c r="C204" s="32"/>
      <c r="D204" s="32"/>
      <c r="E204" s="35"/>
      <c r="F204" s="1" t="str">
        <f t="shared" si="36"/>
        <v/>
      </c>
      <c r="G204" s="1"/>
      <c r="H204" s="1">
        <v>14</v>
      </c>
      <c r="I204" s="32"/>
      <c r="J204" s="32"/>
      <c r="K204" s="35"/>
      <c r="L204" s="1" t="str">
        <f t="shared" si="37"/>
        <v/>
      </c>
      <c r="M204" s="1"/>
      <c r="N204" s="1">
        <v>24</v>
      </c>
      <c r="O204" s="32"/>
      <c r="P204" s="32"/>
      <c r="Q204" s="35"/>
      <c r="R204" s="1" t="str">
        <f t="shared" si="38"/>
        <v/>
      </c>
      <c r="S204" s="1"/>
      <c r="T204" s="1">
        <v>34</v>
      </c>
      <c r="U204" s="32"/>
      <c r="V204" s="32"/>
      <c r="W204" s="35"/>
      <c r="X204" s="1" t="str">
        <f t="shared" si="39"/>
        <v/>
      </c>
      <c r="Y204" s="1"/>
      <c r="Z204" s="10"/>
      <c r="AA204" s="10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13.9" x14ac:dyDescent="0.45">
      <c r="A205" s="1"/>
      <c r="B205" s="1">
        <v>5</v>
      </c>
      <c r="C205" s="32"/>
      <c r="D205" s="32"/>
      <c r="E205" s="35"/>
      <c r="F205" s="1" t="str">
        <f t="shared" si="36"/>
        <v/>
      </c>
      <c r="G205" s="1"/>
      <c r="H205" s="1">
        <v>15</v>
      </c>
      <c r="I205" s="32"/>
      <c r="J205" s="32"/>
      <c r="K205" s="35"/>
      <c r="L205" s="1" t="str">
        <f t="shared" si="37"/>
        <v/>
      </c>
      <c r="M205" s="1"/>
      <c r="N205" s="1">
        <v>25</v>
      </c>
      <c r="O205" s="32"/>
      <c r="P205" s="32"/>
      <c r="Q205" s="35"/>
      <c r="R205" s="1" t="str">
        <f t="shared" si="38"/>
        <v/>
      </c>
      <c r="S205" s="1"/>
      <c r="T205" s="1">
        <v>35</v>
      </c>
      <c r="U205" s="32"/>
      <c r="V205" s="32"/>
      <c r="W205" s="35"/>
      <c r="X205" s="1" t="str">
        <f t="shared" si="39"/>
        <v/>
      </c>
      <c r="Y205" s="1"/>
      <c r="Z205" s="10"/>
      <c r="AA205" s="10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13.9" x14ac:dyDescent="0.45">
      <c r="A206" s="1"/>
      <c r="B206" s="1">
        <v>6</v>
      </c>
      <c r="C206" s="32"/>
      <c r="D206" s="32"/>
      <c r="E206" s="35"/>
      <c r="F206" s="1" t="str">
        <f t="shared" si="36"/>
        <v/>
      </c>
      <c r="G206" s="1"/>
      <c r="H206" s="1">
        <v>16</v>
      </c>
      <c r="I206" s="32"/>
      <c r="J206" s="32"/>
      <c r="K206" s="35"/>
      <c r="L206" s="1" t="str">
        <f t="shared" si="37"/>
        <v/>
      </c>
      <c r="M206" s="1"/>
      <c r="N206" s="1">
        <v>26</v>
      </c>
      <c r="O206" s="32"/>
      <c r="P206" s="32"/>
      <c r="Q206" s="35"/>
      <c r="R206" s="1" t="str">
        <f t="shared" si="38"/>
        <v/>
      </c>
      <c r="S206" s="1"/>
      <c r="T206" s="1">
        <v>36</v>
      </c>
      <c r="U206" s="32"/>
      <c r="V206" s="32"/>
      <c r="W206" s="35"/>
      <c r="X206" s="1" t="str">
        <f t="shared" si="39"/>
        <v/>
      </c>
      <c r="Y206" s="1"/>
      <c r="Z206" s="10"/>
      <c r="AA206" s="10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3.9" x14ac:dyDescent="0.45">
      <c r="A207" s="1"/>
      <c r="B207" s="1">
        <v>7</v>
      </c>
      <c r="C207" s="32"/>
      <c r="D207" s="32"/>
      <c r="E207" s="35"/>
      <c r="F207" s="1" t="str">
        <f t="shared" si="36"/>
        <v/>
      </c>
      <c r="G207" s="1"/>
      <c r="H207" s="1">
        <v>17</v>
      </c>
      <c r="I207" s="32"/>
      <c r="J207" s="32"/>
      <c r="K207" s="35"/>
      <c r="L207" s="1" t="str">
        <f t="shared" si="37"/>
        <v/>
      </c>
      <c r="M207" s="1"/>
      <c r="N207" s="1">
        <v>27</v>
      </c>
      <c r="O207" s="32"/>
      <c r="P207" s="32"/>
      <c r="Q207" s="35"/>
      <c r="R207" s="1" t="str">
        <f t="shared" si="38"/>
        <v/>
      </c>
      <c r="S207" s="1"/>
      <c r="T207" s="1">
        <v>37</v>
      </c>
      <c r="U207" s="32"/>
      <c r="V207" s="32"/>
      <c r="W207" s="35"/>
      <c r="X207" s="1" t="str">
        <f t="shared" si="39"/>
        <v/>
      </c>
      <c r="Y207" s="1"/>
      <c r="Z207" s="10"/>
      <c r="AA207" s="10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3.9" x14ac:dyDescent="0.45">
      <c r="A208" s="1"/>
      <c r="B208" s="1">
        <v>8</v>
      </c>
      <c r="C208" s="32"/>
      <c r="D208" s="32"/>
      <c r="E208" s="35"/>
      <c r="F208" s="1" t="str">
        <f t="shared" si="36"/>
        <v/>
      </c>
      <c r="G208" s="1"/>
      <c r="H208" s="1">
        <v>18</v>
      </c>
      <c r="I208" s="32"/>
      <c r="J208" s="32"/>
      <c r="K208" s="35"/>
      <c r="L208" s="1" t="str">
        <f t="shared" si="37"/>
        <v/>
      </c>
      <c r="M208" s="1"/>
      <c r="N208" s="1">
        <v>28</v>
      </c>
      <c r="O208" s="32"/>
      <c r="P208" s="32"/>
      <c r="Q208" s="35"/>
      <c r="R208" s="1" t="str">
        <f t="shared" si="38"/>
        <v/>
      </c>
      <c r="S208" s="1"/>
      <c r="T208" s="1">
        <v>38</v>
      </c>
      <c r="U208" s="32"/>
      <c r="V208" s="32"/>
      <c r="W208" s="35"/>
      <c r="X208" s="1" t="str">
        <f t="shared" si="39"/>
        <v/>
      </c>
      <c r="Y208" s="1"/>
      <c r="Z208" s="10"/>
      <c r="AA208" s="10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13.9" x14ac:dyDescent="0.45">
      <c r="A209" s="1"/>
      <c r="B209" s="1">
        <v>9</v>
      </c>
      <c r="C209" s="32"/>
      <c r="D209" s="32"/>
      <c r="E209" s="35"/>
      <c r="F209" s="1" t="str">
        <f t="shared" si="36"/>
        <v/>
      </c>
      <c r="G209" s="1"/>
      <c r="H209" s="1">
        <v>19</v>
      </c>
      <c r="I209" s="32"/>
      <c r="J209" s="32"/>
      <c r="K209" s="35"/>
      <c r="L209" s="1" t="str">
        <f t="shared" si="37"/>
        <v/>
      </c>
      <c r="M209" s="1"/>
      <c r="N209" s="1">
        <v>29</v>
      </c>
      <c r="O209" s="32"/>
      <c r="P209" s="32"/>
      <c r="Q209" s="35"/>
      <c r="R209" s="1" t="str">
        <f t="shared" si="38"/>
        <v/>
      </c>
      <c r="S209" s="1"/>
      <c r="T209" s="1">
        <v>39</v>
      </c>
      <c r="U209" s="32"/>
      <c r="V209" s="32"/>
      <c r="W209" s="35"/>
      <c r="X209" s="1" t="str">
        <f t="shared" si="39"/>
        <v/>
      </c>
      <c r="Y209" s="1"/>
      <c r="Z209" s="10"/>
      <c r="AA209" s="10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13.9" x14ac:dyDescent="0.45">
      <c r="A210" s="1"/>
      <c r="B210" s="1">
        <v>10</v>
      </c>
      <c r="C210" s="33"/>
      <c r="D210" s="33"/>
      <c r="E210" s="37"/>
      <c r="F210" s="1" t="str">
        <f t="shared" si="36"/>
        <v/>
      </c>
      <c r="G210" s="1"/>
      <c r="H210" s="1">
        <v>20</v>
      </c>
      <c r="I210" s="33"/>
      <c r="J210" s="33"/>
      <c r="K210" s="37"/>
      <c r="L210" s="1" t="str">
        <f t="shared" si="37"/>
        <v/>
      </c>
      <c r="M210" s="1"/>
      <c r="N210" s="1">
        <v>30</v>
      </c>
      <c r="O210" s="33"/>
      <c r="P210" s="33"/>
      <c r="Q210" s="37"/>
      <c r="R210" s="1" t="str">
        <f t="shared" si="38"/>
        <v/>
      </c>
      <c r="S210" s="1"/>
      <c r="T210" s="1">
        <v>40</v>
      </c>
      <c r="U210" s="33"/>
      <c r="V210" s="33"/>
      <c r="W210" s="37"/>
      <c r="X210" s="1" t="str">
        <f t="shared" si="39"/>
        <v/>
      </c>
      <c r="Y210" s="1"/>
      <c r="Z210" s="10"/>
      <c r="AA210" s="10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13.9" x14ac:dyDescent="0.45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1:36" ht="13.9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13.9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13.9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13.9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13.9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13.9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13.9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13.9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13.9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13.9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13.9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13.9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3.9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13.9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13.9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13.9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13.9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13.9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13.9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13.9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13.9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13.9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13.9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13.9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13.9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13.9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13.9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13.9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3.9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13.9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13.9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13.9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13.9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13.9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13.9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13.9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13.9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13.9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13.9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13.9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13.9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13.9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13.9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13.9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3.9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13.9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3.9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13.9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13.9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13.9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13.9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13.9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13.9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13.9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13.9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13.9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13.9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13.9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13.9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13.9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3.9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13.9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13.9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13.9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13.9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13.9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13.9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13.9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13.9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13.9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13.9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13.9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13.9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13.9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13.9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13.9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3.9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13.9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13.9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13.9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13.9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13.9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13.9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13.9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13.9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13.9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13.9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13.9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13.9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13.9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13.9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13.9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ht="13.9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13.9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13.9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13.9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13.9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13.9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13.9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13.9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13.9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13.9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13.9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13.9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13.9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13.9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13.9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13.9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3.9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13.9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13.9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13.9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13.9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13.9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13.9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13.9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13.9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13.9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13.9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13.9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13.9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13.9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13.9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13.9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3.9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13.9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13.9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13.9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13.9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13.9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13.9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13.9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13.9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13.9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13.9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13.9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13.9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13.9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13.9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13.9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3.9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13.9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13.9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13.9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13.9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13.9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13.9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13.9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13.9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13.9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13.9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13.9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13.9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13.9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13.9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13.9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3.9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ht="13.9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3.9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ht="13.9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ht="13.9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ht="13.9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ht="13.9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ht="13.9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ht="13.9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ht="13.9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ht="13.9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ht="13.9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ht="13.9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ht="13.9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ht="13.9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3.9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3.9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ht="13.9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3.9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ht="13.9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ht="13.9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ht="13.9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ht="13.9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ht="13.9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ht="13.9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ht="13.9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ht="13.9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ht="13.9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ht="13.9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ht="13.9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ht="13.9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3.9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3.9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ht="13.9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3.9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ht="13.9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ht="13.9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ht="13.9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ht="13.9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ht="13.9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ht="13.9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ht="13.9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ht="13.9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ht="13.9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ht="13.9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ht="13.9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ht="13.9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3.9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3.9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ht="13.9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ht="13.9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ht="13.9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ht="13.9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ht="13.9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ht="13.9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ht="13.9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ht="13.9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ht="13.9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ht="13.9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ht="13.9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ht="13.9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ht="13.9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ht="13.9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ht="13.9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ht="13.9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ht="13.9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ht="13.9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ht="13.9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ht="13.9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ht="13.9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ht="13.9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ht="13.9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ht="13.9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ht="13.9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ht="13.9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ht="13.9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ht="13.9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ht="13.9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ht="13.9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ht="13.9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ht="13.9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ht="13.9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ht="13.9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ht="13.9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ht="13.9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ht="13.9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ht="13.9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ht="13.9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ht="13.9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ht="13.9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ht="13.9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ht="13.9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ht="13.9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ht="13.9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ht="13.9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ht="13.9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ht="13.9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ht="13.9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ht="13.9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ht="13.9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ht="13.9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ht="13.9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ht="13.9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ht="13.9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ht="13.9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ht="13.9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ht="13.9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ht="13.9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ht="13.9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ht="13.9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ht="13.9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ht="13.9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ht="13.9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 ht="13.9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 ht="13.9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 ht="13.9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 ht="13.9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 ht="13.9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 ht="13.9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 ht="13.9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 ht="13.9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 ht="13.9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 ht="13.9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 ht="13.9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 ht="13.9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 ht="13.9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 ht="13.9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 ht="13.9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 ht="13.9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 ht="13.9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 ht="13.9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 ht="13.9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 ht="13.9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 ht="13.9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 ht="13.9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 ht="13.9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 ht="13.9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 ht="13.9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 ht="13.9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 ht="13.9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 ht="13.9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 ht="13.9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 ht="13.9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 ht="13.9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 ht="13.9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 ht="13.9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 ht="13.9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 ht="13.9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 ht="13.9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 ht="13.9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 ht="13.9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 ht="13.9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 ht="13.9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 ht="13.9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 ht="13.9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 ht="13.9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 ht="13.9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 ht="13.9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 ht="13.9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 ht="13.9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 ht="13.9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 ht="13.9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 ht="13.9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 ht="13.9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 ht="13.9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 ht="13.9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 ht="13.9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 ht="13.9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 ht="13.9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 ht="13.9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 ht="13.9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 ht="13.9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 ht="13.9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 ht="13.9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 ht="13.9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 ht="13.9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 ht="13.9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 ht="13.9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 ht="13.9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 ht="13.9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 ht="13.9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 ht="13.9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 ht="13.9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 ht="13.9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 ht="13.9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 ht="13.9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 ht="13.9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 ht="13.9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 ht="13.9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 ht="13.9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 ht="13.9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 ht="13.9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 ht="13.9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 ht="13.9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 ht="13.9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 ht="13.9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 ht="13.9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 ht="13.9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 ht="13.9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 ht="13.9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 ht="13.9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 ht="13.9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 ht="13.9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 ht="13.9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 ht="13.9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 ht="13.9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 ht="13.9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 ht="13.9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 ht="13.9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 ht="13.9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 ht="13.9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 ht="13.9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 ht="13.9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 ht="13.9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 ht="13.9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 ht="13.9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 ht="13.9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 ht="13.9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 ht="13.9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 ht="13.9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 ht="13.9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 ht="13.9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 ht="13.9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 ht="13.9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 ht="13.9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 ht="13.9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 ht="13.9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 ht="13.9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 ht="13.9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 ht="13.9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 ht="13.9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 ht="13.9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 ht="13.9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 ht="13.9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 ht="13.9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 ht="13.9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 ht="13.9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 ht="13.9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 ht="13.9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 ht="13.9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 ht="13.9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 ht="13.9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 ht="13.9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 ht="13.9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 ht="13.9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 ht="13.9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 ht="13.9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 ht="13.9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 ht="13.9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 ht="13.9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 ht="13.9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 ht="13.9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 ht="13.9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 ht="13.9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 ht="13.9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 ht="13.9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 ht="13.9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 ht="13.9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 ht="13.9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 ht="13.9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 ht="13.9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 ht="13.9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 ht="13.9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 ht="13.9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 ht="13.9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 ht="13.9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 ht="13.9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 ht="13.9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 ht="13.9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 ht="13.9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 ht="13.9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 ht="13.9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 ht="13.9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 ht="13.9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 ht="13.9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 ht="13.9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 ht="13.9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 ht="13.9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 ht="13.9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 ht="13.9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 ht="13.9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 ht="13.9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 ht="13.9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 ht="13.9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 ht="13.9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 ht="13.9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 ht="13.9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 ht="13.9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 ht="13.9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 ht="13.9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 ht="13.9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 ht="13.9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 ht="13.9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 ht="13.9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 ht="13.9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 ht="13.9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 ht="13.9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 ht="13.9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 ht="13.9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 ht="13.9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 ht="13.9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 ht="13.9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 ht="13.9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 ht="13.9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 ht="13.9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 ht="13.9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 ht="13.9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 ht="13.9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 ht="13.9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 ht="13.9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 ht="13.9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 ht="13.9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 ht="13.9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 ht="13.9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 ht="13.9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 ht="13.9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 ht="13.9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 ht="13.9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 ht="13.9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 ht="13.9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 ht="13.9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 ht="13.9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 ht="13.9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 ht="13.9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 ht="13.9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 ht="13.9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 ht="13.9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 ht="13.9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 ht="13.9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 ht="13.9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 ht="13.9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 ht="13.9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 ht="13.9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 ht="13.9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 ht="13.9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 ht="13.9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 ht="13.9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ht="13.9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 ht="13.9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 ht="13.9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ht="13.9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ht="13.9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ht="13.9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ht="13.9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ht="13.9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 ht="13.9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 ht="13.9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ht="13.9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ht="13.9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ht="13.9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ht="13.9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ht="13.9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 ht="13.9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 ht="13.9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 ht="13.9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 ht="13.9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 ht="13.9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 ht="13.9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 ht="13.9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 ht="13.9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 ht="13.9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 ht="13.9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 ht="13.9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 ht="13.9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 ht="13.9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 ht="13.9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 ht="13.9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 ht="13.9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 ht="13.9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 ht="13.9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 ht="13.9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 ht="13.9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 ht="13.9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 ht="13.9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 ht="13.9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 ht="13.9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 ht="13.9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 ht="13.9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 ht="13.9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 ht="13.9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 ht="13.9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 ht="13.9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 ht="13.9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 ht="13.9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 ht="13.9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 ht="13.9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 ht="13.9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 ht="13.9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 ht="13.9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 ht="13.9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 ht="13.9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 ht="13.9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 ht="13.9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 ht="13.9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 ht="13.9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 ht="13.9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 ht="13.9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 ht="13.9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 ht="13.9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 ht="13.9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 ht="13.9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 ht="13.9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 ht="13.9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 ht="13.9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 ht="13.9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 ht="13.9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 ht="13.9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 ht="13.9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 ht="13.9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 ht="13.9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 ht="13.9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 ht="13.9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 ht="13.9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 ht="13.9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 ht="13.9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 ht="13.9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 ht="13.9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 ht="13.9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 ht="13.9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 ht="13.9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 ht="13.9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 ht="13.9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 ht="13.9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 ht="13.9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 ht="13.9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 ht="13.9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 ht="13.9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 ht="13.9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 ht="13.9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 ht="13.9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 ht="13.9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 ht="13.9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 ht="13.9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 ht="13.9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 ht="13.9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 ht="13.9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 ht="13.9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 ht="13.9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 ht="13.9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 ht="13.9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 ht="13.9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 ht="13.9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 ht="13.9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 ht="13.9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 ht="13.9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 ht="13.9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 ht="13.9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 ht="13.9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 ht="13.9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 ht="13.9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 ht="13.9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 ht="13.9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 ht="13.9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 ht="13.9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 ht="13.9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 ht="13.9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 ht="13.9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 ht="13.9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 ht="13.9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 ht="13.9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 ht="13.9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 ht="13.9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 ht="13.9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 ht="13.9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 ht="13.9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 ht="13.9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 ht="13.9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 ht="13.9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 ht="13.9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 ht="13.9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 ht="13.9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 ht="13.9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 ht="13.9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 ht="13.9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 ht="13.9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 ht="13.9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 ht="13.9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 ht="13.9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 ht="13.9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 ht="13.9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 ht="13.9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 ht="13.9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 ht="13.9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 ht="13.9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 ht="13.9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 ht="13.9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 ht="13.9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 ht="13.9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 ht="13.9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 ht="13.9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 ht="13.9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 ht="13.9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 ht="13.9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 ht="13.9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 ht="13.9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 ht="13.9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 ht="13.9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 ht="13.9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 ht="13.9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 ht="13.9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 ht="13.9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 ht="13.9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 ht="13.9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 ht="13.9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 ht="13.9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 ht="13.9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 ht="13.9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 ht="13.9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 ht="13.9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 ht="13.9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 ht="13.9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 ht="13.9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 ht="13.9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 ht="13.9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 ht="13.9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 ht="13.9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 ht="13.9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 ht="13.9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 ht="13.9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 ht="13.9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 ht="13.9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 ht="13.9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 ht="13.9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 ht="13.9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 ht="13.9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 ht="13.9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 ht="13.9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 ht="13.9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 ht="13.9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 ht="13.9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 ht="13.9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 ht="13.9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 ht="13.9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 ht="13.9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 ht="13.9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 ht="13.9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 ht="13.9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 ht="13.9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 ht="13.9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 ht="13.9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 ht="13.9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 ht="13.9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 ht="13.9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 ht="13.9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 ht="13.9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 ht="13.9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 ht="13.9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 ht="13.9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 ht="13.9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 ht="13.9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 ht="13.9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 ht="13.9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 ht="13.9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 ht="13.9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 ht="13.9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 ht="13.9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 ht="13.9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 ht="13.9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 ht="13.9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 ht="13.9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 ht="13.9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 ht="13.9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 ht="13.9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 ht="13.9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 ht="13.9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 ht="13.9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 ht="13.9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 ht="13.9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 ht="13.9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 ht="13.9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 ht="13.9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 ht="13.9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 ht="13.9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 ht="13.9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 ht="13.9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 ht="13.9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 ht="13.9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 ht="13.9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 ht="13.9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 ht="13.9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 ht="13.9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 ht="13.9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 ht="13.9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 ht="13.9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 ht="13.9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 ht="13.9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 ht="13.9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 ht="13.9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 ht="13.9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 ht="13.9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 ht="13.9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 ht="13.9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 ht="13.9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 ht="13.9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 ht="13.9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 ht="13.9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 ht="13.9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 ht="13.9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 ht="13.9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 ht="13.9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 ht="13.9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 ht="13.9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 ht="13.9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 ht="13.9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 ht="13.9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 ht="13.9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 ht="13.9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 ht="13.9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 ht="13.9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 ht="13.9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:36" ht="13.9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:36" ht="13.9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:36" ht="13.9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:36" ht="13.9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:36" ht="13.9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:36" ht="13.9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:36" ht="13.9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  <row r="985" spans="1:36" ht="13.9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</row>
    <row r="986" spans="1:36" ht="13.9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</row>
    <row r="987" spans="1:36" ht="13.9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</row>
    <row r="988" spans="1:36" ht="13.9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</row>
    <row r="989" spans="1:36" ht="13.9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</row>
    <row r="990" spans="1:36" ht="13.9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</row>
    <row r="991" spans="1:36" ht="13.9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</row>
    <row r="992" spans="1:36" ht="13.9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</row>
    <row r="993" spans="1:36" ht="13.9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</row>
    <row r="994" spans="1:36" ht="13.9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</row>
    <row r="995" spans="1:36" ht="13.9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</row>
    <row r="996" spans="1:36" ht="13.9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</row>
    <row r="997" spans="1:36" ht="13.9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</row>
    <row r="998" spans="1:36" ht="13.9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</row>
    <row r="999" spans="1:36" ht="13.9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</row>
    <row r="1000" spans="1:36" ht="13.9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</row>
    <row r="1001" spans="1:36" ht="13.9" x14ac:dyDescent="0.4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</row>
    <row r="1002" spans="1:36" ht="13.9" x14ac:dyDescent="0.4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</row>
    <row r="1003" spans="1:36" ht="13.9" x14ac:dyDescent="0.4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</row>
    <row r="1004" spans="1:36" ht="13.9" x14ac:dyDescent="0.4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</row>
    <row r="1005" spans="1:36" ht="13.9" x14ac:dyDescent="0.4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</row>
    <row r="1006" spans="1:36" ht="13.9" x14ac:dyDescent="0.4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</row>
    <row r="1007" spans="1:36" ht="13.9" x14ac:dyDescent="0.4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</row>
    <row r="1008" spans="1:36" ht="13.9" x14ac:dyDescent="0.4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</row>
    <row r="1009" spans="1:36" ht="13.9" x14ac:dyDescent="0.4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</row>
    <row r="1010" spans="1:36" ht="13.9" x14ac:dyDescent="0.4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</row>
    <row r="1011" spans="1:36" ht="13.9" x14ac:dyDescent="0.4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</row>
    <row r="1012" spans="1:36" ht="13.9" x14ac:dyDescent="0.4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</row>
    <row r="1013" spans="1:36" ht="13.9" x14ac:dyDescent="0.4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</row>
    <row r="1014" spans="1:36" ht="13.9" x14ac:dyDescent="0.4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</row>
    <row r="1015" spans="1:36" ht="13.9" x14ac:dyDescent="0.4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</row>
    <row r="1016" spans="1:36" ht="13.9" x14ac:dyDescent="0.4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</row>
    <row r="1017" spans="1:36" ht="13.9" x14ac:dyDescent="0.4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</row>
    <row r="1018" spans="1:36" ht="13.9" x14ac:dyDescent="0.4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</row>
    <row r="1019" spans="1:36" ht="13.9" x14ac:dyDescent="0.4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</row>
  </sheetData>
  <sheetProtection algorithmName="SHA-512" hashValue="krzRZzQaiQ/G9UCIjPQH7WO6NbBMvlmmcat0o5AR2+oL1sd34VbXZ29AoU11/Q9/1O0v4HNYJG8EB9NSC/mVuA==" saltValue="GILKprf7CMNhslY1yO9lFA==" spinCount="100000" sheet="1" objects="1" scenarios="1"/>
  <mergeCells count="50">
    <mergeCell ref="E174:H174"/>
    <mergeCell ref="E173:H173"/>
    <mergeCell ref="E172:H172"/>
    <mergeCell ref="E197:H197"/>
    <mergeCell ref="E175:H175"/>
    <mergeCell ref="E176:H176"/>
    <mergeCell ref="E196:H196"/>
    <mergeCell ref="E195:H195"/>
    <mergeCell ref="E194:H194"/>
    <mergeCell ref="E193:H193"/>
    <mergeCell ref="E155:H155"/>
    <mergeCell ref="E153:H153"/>
    <mergeCell ref="E152:H152"/>
    <mergeCell ref="E151:H151"/>
    <mergeCell ref="E133:H133"/>
    <mergeCell ref="E134:H134"/>
    <mergeCell ref="E90:H90"/>
    <mergeCell ref="E92:H92"/>
    <mergeCell ref="E113:H113"/>
    <mergeCell ref="E112:H112"/>
    <mergeCell ref="E154:H154"/>
    <mergeCell ref="E132:H132"/>
    <mergeCell ref="E131:H131"/>
    <mergeCell ref="E130:H130"/>
    <mergeCell ref="E111:H111"/>
    <mergeCell ref="E110:H110"/>
    <mergeCell ref="E109:H109"/>
    <mergeCell ref="E91:H91"/>
    <mergeCell ref="E5:H5"/>
    <mergeCell ref="E4:H4"/>
    <mergeCell ref="E6:H6"/>
    <mergeCell ref="E8:H8"/>
    <mergeCell ref="E69:H69"/>
    <mergeCell ref="E26:H26"/>
    <mergeCell ref="E25:H25"/>
    <mergeCell ref="E46:H46"/>
    <mergeCell ref="E29:H29"/>
    <mergeCell ref="E7:H7"/>
    <mergeCell ref="E47:H47"/>
    <mergeCell ref="E50:H50"/>
    <mergeCell ref="E89:H89"/>
    <mergeCell ref="E28:H28"/>
    <mergeCell ref="E27:H27"/>
    <mergeCell ref="E68:H68"/>
    <mergeCell ref="E67:H67"/>
    <mergeCell ref="E49:H49"/>
    <mergeCell ref="E48:H48"/>
    <mergeCell ref="E88:H88"/>
    <mergeCell ref="E70:H70"/>
    <mergeCell ref="E71:H71"/>
  </mergeCells>
  <conditionalFormatting sqref="E6 E27 E48 E69 E90 E111 E132 E153 E174 E195">
    <cfRule type="containsText" dxfId="11" priority="1" operator="containsText" text="Minis">
      <formula>NOT(ISERROR(SEARCH("Minis",E6)))</formula>
    </cfRule>
    <cfRule type="containsText" dxfId="10" priority="2" operator="containsText" text="Kids">
      <formula>NOT(ISERROR(SEARCH("Kids",E6)))</formula>
    </cfRule>
    <cfRule type="containsText" dxfId="9" priority="3" operator="containsText" text="Juniors">
      <formula>NOT(ISERROR(SEARCH("Juniors",E6)))</formula>
    </cfRule>
    <cfRule type="containsText" dxfId="8" priority="4" operator="containsText" text="Teens">
      <formula>NOT(ISERROR(SEARCH("Teens",E6)))</formula>
    </cfRule>
    <cfRule type="containsText" dxfId="7" priority="5" operator="containsText" text="Young Adults">
      <formula>NOT(ISERROR(SEARCH("Young Adults",E6)))</formula>
    </cfRule>
    <cfRule type="containsText" dxfId="6" priority="6" operator="containsText" text="Adults +18">
      <formula>NOT(ISERROR(SEARCH("Adults +18",E6)))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Dropdowns!$A$2:$A$13</xm:f>
          </x14:formula1>
          <xm:sqref>E5 E26 E47 E68 E89 E110 E131 E152 E173 E194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3"/>
  <sheetViews>
    <sheetView tabSelected="1" workbookViewId="0">
      <selection activeCell="I17" sqref="I17"/>
    </sheetView>
  </sheetViews>
  <sheetFormatPr defaultColWidth="12.59765625" defaultRowHeight="15.75" customHeight="1" x14ac:dyDescent="0.35"/>
  <cols>
    <col min="1" max="1" width="5.1328125" customWidth="1"/>
    <col min="2" max="2" width="4.46484375" customWidth="1"/>
    <col min="3" max="3" width="18.46484375" customWidth="1"/>
    <col min="4" max="4" width="20.1328125" customWidth="1"/>
    <col min="5" max="5" width="15.73046875" bestFit="1" customWidth="1"/>
    <col min="6" max="6" width="19.6640625" bestFit="1" customWidth="1"/>
    <col min="7" max="7" width="16.73046875" customWidth="1"/>
  </cols>
  <sheetData>
    <row r="1" spans="1:27" ht="15.7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7"/>
    </row>
    <row r="2" spans="1:27" ht="18" x14ac:dyDescent="0.65">
      <c r="A2" s="2"/>
      <c r="B2" s="4" t="s">
        <v>33</v>
      </c>
      <c r="C2" s="2"/>
      <c r="D2" s="2"/>
      <c r="E2" s="2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7"/>
    </row>
    <row r="4" spans="1:27" ht="15.75" customHeight="1" x14ac:dyDescent="0.45">
      <c r="A4" s="1"/>
      <c r="B4" s="8"/>
      <c r="C4" s="9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7"/>
    </row>
    <row r="5" spans="1:27" ht="15.75" customHeight="1" x14ac:dyDescent="0.45">
      <c r="A5" s="1"/>
      <c r="B5" s="8">
        <v>1</v>
      </c>
      <c r="C5" s="34"/>
      <c r="D5" s="32"/>
      <c r="E5" s="35"/>
      <c r="F5" s="23" t="str">
        <f>IF(ISBLANK(E5),"Automatically generated",IF(DATEDIF(E5,DATE(2026,1,1),"Y")&lt;12,"Minis -12",
 IF(DATEDIF(E5,DATE(2026,1,1),"Y")&lt;14,"Kids -14",
 IF(DATEDIF(E5,DATE(2026,1,1),"Y")&lt;15,"Juniors -15",
 IF(DATEDIF(E5,DATE(2026,1,1),"Y")&lt;16,"Teens -16",
 IF(DATEDIF(E5,DATE(2026,1,1),"Y")&lt;18,"Young Adults -18",
 "Adults +18"))))))</f>
        <v>Automatically generated</v>
      </c>
      <c r="G5" s="3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7"/>
    </row>
    <row r="6" spans="1:27" ht="15.75" customHeight="1" x14ac:dyDescent="0.45">
      <c r="A6" s="1"/>
      <c r="B6" s="8">
        <v>2</v>
      </c>
      <c r="C6" s="34"/>
      <c r="D6" s="32"/>
      <c r="E6" s="35"/>
      <c r="F6" s="23" t="str">
        <f t="shared" ref="F6:F54" si="0">IF(ISBLANK(E6),"Automatically generated",IF(DATEDIF(E6,DATE(2026,1,1),"Y")&lt;12,"Minis -12",
 IF(DATEDIF(E6,DATE(2026,1,1),"Y")&lt;14,"Kids -14",
 IF(DATEDIF(E6,DATE(2026,1,1),"Y")&lt;15,"Juniors -15",
 IF(DATEDIF(E6,DATE(2026,1,1),"Y")&lt;16,"Teens -16",
 IF(DATEDIF(E6,DATE(2026,1,1),"Y")&lt;18,"Young Adults -18",
 "Adults +18"))))))</f>
        <v>Automatically generated</v>
      </c>
      <c r="G6" s="3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7"/>
    </row>
    <row r="7" spans="1:27" ht="15.75" customHeight="1" x14ac:dyDescent="0.45">
      <c r="A7" s="1"/>
      <c r="B7" s="8">
        <v>3</v>
      </c>
      <c r="C7" s="34"/>
      <c r="D7" s="32"/>
      <c r="E7" s="35"/>
      <c r="F7" s="23" t="str">
        <f t="shared" si="0"/>
        <v>Automatically generated</v>
      </c>
      <c r="G7" s="3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7"/>
    </row>
    <row r="8" spans="1:27" ht="15.75" customHeight="1" x14ac:dyDescent="0.45">
      <c r="A8" s="1"/>
      <c r="B8" s="8">
        <v>4</v>
      </c>
      <c r="C8" s="34"/>
      <c r="D8" s="32"/>
      <c r="E8" s="35"/>
      <c r="F8" s="23" t="str">
        <f t="shared" si="0"/>
        <v>Automatically generated</v>
      </c>
      <c r="G8" s="3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7"/>
    </row>
    <row r="9" spans="1:27" ht="15.75" customHeight="1" x14ac:dyDescent="0.45">
      <c r="A9" s="1"/>
      <c r="B9" s="8">
        <v>5</v>
      </c>
      <c r="C9" s="34"/>
      <c r="D9" s="32"/>
      <c r="E9" s="35"/>
      <c r="F9" s="23" t="str">
        <f t="shared" si="0"/>
        <v>Automatically generated</v>
      </c>
      <c r="G9" s="3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7"/>
    </row>
    <row r="10" spans="1:27" ht="15.75" customHeight="1" x14ac:dyDescent="0.45">
      <c r="A10" s="1"/>
      <c r="B10" s="8">
        <v>6</v>
      </c>
      <c r="C10" s="34"/>
      <c r="D10" s="32"/>
      <c r="E10" s="35"/>
      <c r="F10" s="23" t="str">
        <f t="shared" si="0"/>
        <v>Automatically generated</v>
      </c>
      <c r="G10" s="3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7"/>
    </row>
    <row r="11" spans="1:27" ht="15.75" customHeight="1" x14ac:dyDescent="0.45">
      <c r="A11" s="1"/>
      <c r="B11" s="8">
        <v>7</v>
      </c>
      <c r="C11" s="34"/>
      <c r="D11" s="32"/>
      <c r="E11" s="35"/>
      <c r="F11" s="23" t="str">
        <f t="shared" si="0"/>
        <v>Automatically generated</v>
      </c>
      <c r="G11" s="3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7"/>
    </row>
    <row r="12" spans="1:27" ht="15.75" customHeight="1" x14ac:dyDescent="0.45">
      <c r="A12" s="1"/>
      <c r="B12" s="8">
        <v>8</v>
      </c>
      <c r="C12" s="34"/>
      <c r="D12" s="32"/>
      <c r="E12" s="35"/>
      <c r="F12" s="23" t="str">
        <f t="shared" si="0"/>
        <v>Automatically generated</v>
      </c>
      <c r="G12" s="3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7"/>
    </row>
    <row r="13" spans="1:27" ht="15.75" customHeight="1" x14ac:dyDescent="0.45">
      <c r="A13" s="1"/>
      <c r="B13" s="8">
        <v>9</v>
      </c>
      <c r="C13" s="34"/>
      <c r="D13" s="32"/>
      <c r="E13" s="35"/>
      <c r="F13" s="23" t="str">
        <f t="shared" si="0"/>
        <v>Automatically generated</v>
      </c>
      <c r="G13" s="3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7"/>
    </row>
    <row r="14" spans="1:27" ht="15.75" customHeight="1" x14ac:dyDescent="0.45">
      <c r="A14" s="1"/>
      <c r="B14" s="8">
        <v>10</v>
      </c>
      <c r="C14" s="34"/>
      <c r="D14" s="32"/>
      <c r="E14" s="35"/>
      <c r="F14" s="23" t="str">
        <f t="shared" si="0"/>
        <v>Automatically generated</v>
      </c>
      <c r="G14" s="3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7"/>
    </row>
    <row r="15" spans="1:27" ht="15.75" customHeight="1" x14ac:dyDescent="0.45">
      <c r="A15" s="1"/>
      <c r="B15" s="8">
        <v>11</v>
      </c>
      <c r="C15" s="34"/>
      <c r="D15" s="32"/>
      <c r="E15" s="35"/>
      <c r="F15" s="23" t="str">
        <f t="shared" si="0"/>
        <v>Automatically generated</v>
      </c>
      <c r="G15" s="3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7"/>
    </row>
    <row r="16" spans="1:27" ht="15.75" customHeight="1" x14ac:dyDescent="0.45">
      <c r="A16" s="1"/>
      <c r="B16" s="8">
        <v>12</v>
      </c>
      <c r="C16" s="34"/>
      <c r="D16" s="32"/>
      <c r="E16" s="35"/>
      <c r="F16" s="23" t="str">
        <f t="shared" si="0"/>
        <v>Automatically generated</v>
      </c>
      <c r="G16" s="3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7"/>
    </row>
    <row r="17" spans="1:27" ht="15.75" customHeight="1" x14ac:dyDescent="0.45">
      <c r="A17" s="1"/>
      <c r="B17" s="8">
        <v>13</v>
      </c>
      <c r="C17" s="34"/>
      <c r="D17" s="32"/>
      <c r="E17" s="35"/>
      <c r="F17" s="23" t="str">
        <f t="shared" si="0"/>
        <v>Automatically generated</v>
      </c>
      <c r="G17" s="3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7"/>
    </row>
    <row r="18" spans="1:27" ht="15.75" customHeight="1" x14ac:dyDescent="0.45">
      <c r="A18" s="1"/>
      <c r="B18" s="8">
        <v>14</v>
      </c>
      <c r="C18" s="34"/>
      <c r="D18" s="32"/>
      <c r="E18" s="35"/>
      <c r="F18" s="23" t="str">
        <f t="shared" si="0"/>
        <v>Automatically generated</v>
      </c>
      <c r="G18" s="3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7"/>
    </row>
    <row r="19" spans="1:27" ht="13.9" x14ac:dyDescent="0.45">
      <c r="A19" s="1"/>
      <c r="B19" s="8">
        <v>15</v>
      </c>
      <c r="C19" s="34"/>
      <c r="D19" s="32"/>
      <c r="E19" s="35"/>
      <c r="F19" s="23" t="str">
        <f t="shared" si="0"/>
        <v>Automatically generated</v>
      </c>
      <c r="G19" s="3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7"/>
    </row>
    <row r="20" spans="1:27" ht="13.9" x14ac:dyDescent="0.45">
      <c r="A20" s="1"/>
      <c r="B20" s="8">
        <v>16</v>
      </c>
      <c r="C20" s="34"/>
      <c r="D20" s="32"/>
      <c r="E20" s="35"/>
      <c r="F20" s="23" t="str">
        <f t="shared" si="0"/>
        <v>Automatically generated</v>
      </c>
      <c r="G20" s="3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7"/>
    </row>
    <row r="21" spans="1:27" ht="13.9" x14ac:dyDescent="0.45">
      <c r="A21" s="1"/>
      <c r="B21" s="8">
        <v>17</v>
      </c>
      <c r="C21" s="34"/>
      <c r="D21" s="32"/>
      <c r="E21" s="35"/>
      <c r="F21" s="23" t="str">
        <f t="shared" si="0"/>
        <v>Automatically generated</v>
      </c>
      <c r="G21" s="3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7"/>
    </row>
    <row r="22" spans="1:27" ht="13.9" x14ac:dyDescent="0.45">
      <c r="A22" s="1"/>
      <c r="B22" s="8">
        <v>18</v>
      </c>
      <c r="C22" s="34"/>
      <c r="D22" s="32"/>
      <c r="E22" s="35"/>
      <c r="F22" s="23" t="str">
        <f t="shared" si="0"/>
        <v>Automatically generated</v>
      </c>
      <c r="G22" s="3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7"/>
    </row>
    <row r="23" spans="1:27" ht="13.9" x14ac:dyDescent="0.45">
      <c r="A23" s="1"/>
      <c r="B23" s="8">
        <v>19</v>
      </c>
      <c r="C23" s="34"/>
      <c r="D23" s="32"/>
      <c r="E23" s="35"/>
      <c r="F23" s="23" t="str">
        <f t="shared" si="0"/>
        <v>Automatically generated</v>
      </c>
      <c r="G23" s="3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7"/>
    </row>
    <row r="24" spans="1:27" ht="13.9" x14ac:dyDescent="0.45">
      <c r="A24" s="1"/>
      <c r="B24" s="8">
        <v>20</v>
      </c>
      <c r="C24" s="34"/>
      <c r="D24" s="32"/>
      <c r="E24" s="35"/>
      <c r="F24" s="23" t="str">
        <f t="shared" si="0"/>
        <v>Automatically generated</v>
      </c>
      <c r="G24" s="3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7"/>
    </row>
    <row r="25" spans="1:27" ht="13.9" x14ac:dyDescent="0.45">
      <c r="A25" s="1"/>
      <c r="B25" s="8">
        <v>21</v>
      </c>
      <c r="C25" s="34"/>
      <c r="D25" s="32"/>
      <c r="E25" s="35"/>
      <c r="F25" s="23" t="str">
        <f t="shared" si="0"/>
        <v>Automatically generated</v>
      </c>
      <c r="G25" s="3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7"/>
    </row>
    <row r="26" spans="1:27" ht="13.9" x14ac:dyDescent="0.45">
      <c r="A26" s="1"/>
      <c r="B26" s="8">
        <v>22</v>
      </c>
      <c r="C26" s="34"/>
      <c r="D26" s="32"/>
      <c r="E26" s="35"/>
      <c r="F26" s="23" t="str">
        <f t="shared" si="0"/>
        <v>Automatically generated</v>
      </c>
      <c r="G26" s="3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7"/>
    </row>
    <row r="27" spans="1:27" ht="13.9" x14ac:dyDescent="0.45">
      <c r="A27" s="1"/>
      <c r="B27" s="8">
        <v>23</v>
      </c>
      <c r="C27" s="34"/>
      <c r="D27" s="32"/>
      <c r="E27" s="35"/>
      <c r="F27" s="23" t="str">
        <f t="shared" si="0"/>
        <v>Automatically generated</v>
      </c>
      <c r="G27" s="3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7"/>
    </row>
    <row r="28" spans="1:27" ht="13.9" x14ac:dyDescent="0.45">
      <c r="A28" s="1"/>
      <c r="B28" s="8">
        <v>24</v>
      </c>
      <c r="C28" s="34"/>
      <c r="D28" s="32"/>
      <c r="E28" s="35"/>
      <c r="F28" s="23" t="str">
        <f t="shared" si="0"/>
        <v>Automatically generated</v>
      </c>
      <c r="G28" s="3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7"/>
    </row>
    <row r="29" spans="1:27" ht="13.9" x14ac:dyDescent="0.45">
      <c r="A29" s="1"/>
      <c r="B29" s="8">
        <v>25</v>
      </c>
      <c r="C29" s="34"/>
      <c r="D29" s="32"/>
      <c r="E29" s="35"/>
      <c r="F29" s="23" t="str">
        <f t="shared" si="0"/>
        <v>Automatically generated</v>
      </c>
      <c r="G29" s="3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7"/>
    </row>
    <row r="30" spans="1:27" ht="13.9" x14ac:dyDescent="0.45">
      <c r="A30" s="1"/>
      <c r="B30" s="8">
        <v>26</v>
      </c>
      <c r="C30" s="34"/>
      <c r="D30" s="32"/>
      <c r="E30" s="35"/>
      <c r="F30" s="23" t="str">
        <f t="shared" si="0"/>
        <v>Automatically generated</v>
      </c>
      <c r="G30" s="3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7"/>
    </row>
    <row r="31" spans="1:27" ht="13.9" x14ac:dyDescent="0.45">
      <c r="A31" s="1"/>
      <c r="B31" s="8">
        <v>27</v>
      </c>
      <c r="C31" s="34"/>
      <c r="D31" s="32"/>
      <c r="E31" s="35"/>
      <c r="F31" s="23" t="str">
        <f t="shared" si="0"/>
        <v>Automatically generated</v>
      </c>
      <c r="G31" s="3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7"/>
    </row>
    <row r="32" spans="1:27" ht="13.9" x14ac:dyDescent="0.45">
      <c r="A32" s="1"/>
      <c r="B32" s="8">
        <v>28</v>
      </c>
      <c r="C32" s="34"/>
      <c r="D32" s="32"/>
      <c r="E32" s="35"/>
      <c r="F32" s="23" t="str">
        <f t="shared" si="0"/>
        <v>Automatically generated</v>
      </c>
      <c r="G32" s="3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7"/>
    </row>
    <row r="33" spans="1:27" ht="13.9" x14ac:dyDescent="0.45">
      <c r="A33" s="1"/>
      <c r="B33" s="8">
        <v>29</v>
      </c>
      <c r="C33" s="34"/>
      <c r="D33" s="32"/>
      <c r="E33" s="35"/>
      <c r="F33" s="23" t="str">
        <f t="shared" si="0"/>
        <v>Automatically generated</v>
      </c>
      <c r="G33" s="3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7"/>
    </row>
    <row r="34" spans="1:27" ht="13.9" x14ac:dyDescent="0.45">
      <c r="A34" s="1"/>
      <c r="B34" s="8">
        <v>30</v>
      </c>
      <c r="C34" s="34"/>
      <c r="D34" s="32"/>
      <c r="E34" s="35"/>
      <c r="F34" s="23" t="str">
        <f t="shared" si="0"/>
        <v>Automatically generated</v>
      </c>
      <c r="G34" s="3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7"/>
    </row>
    <row r="35" spans="1:27" ht="13.9" x14ac:dyDescent="0.45">
      <c r="A35" s="1"/>
      <c r="B35" s="8">
        <v>31</v>
      </c>
      <c r="C35" s="34"/>
      <c r="D35" s="32"/>
      <c r="E35" s="35"/>
      <c r="F35" s="23" t="str">
        <f t="shared" si="0"/>
        <v>Automatically generated</v>
      </c>
      <c r="G35" s="3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7"/>
    </row>
    <row r="36" spans="1:27" ht="13.9" x14ac:dyDescent="0.45">
      <c r="A36" s="1"/>
      <c r="B36" s="8">
        <v>32</v>
      </c>
      <c r="C36" s="34"/>
      <c r="D36" s="32"/>
      <c r="E36" s="35"/>
      <c r="F36" s="23" t="str">
        <f t="shared" si="0"/>
        <v>Automatically generated</v>
      </c>
      <c r="G36" s="3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7"/>
    </row>
    <row r="37" spans="1:27" ht="13.9" x14ac:dyDescent="0.45">
      <c r="A37" s="1"/>
      <c r="B37" s="8">
        <v>33</v>
      </c>
      <c r="C37" s="34"/>
      <c r="D37" s="32"/>
      <c r="E37" s="35"/>
      <c r="F37" s="23" t="str">
        <f t="shared" si="0"/>
        <v>Automatically generated</v>
      </c>
      <c r="G37" s="3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7"/>
    </row>
    <row r="38" spans="1:27" ht="13.9" x14ac:dyDescent="0.45">
      <c r="A38" s="1"/>
      <c r="B38" s="8">
        <v>34</v>
      </c>
      <c r="C38" s="34"/>
      <c r="D38" s="32"/>
      <c r="E38" s="35"/>
      <c r="F38" s="23" t="str">
        <f t="shared" si="0"/>
        <v>Automatically generated</v>
      </c>
      <c r="G38" s="3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7"/>
    </row>
    <row r="39" spans="1:27" ht="13.9" x14ac:dyDescent="0.45">
      <c r="A39" s="1"/>
      <c r="B39" s="8">
        <v>35</v>
      </c>
      <c r="C39" s="34"/>
      <c r="D39" s="32"/>
      <c r="E39" s="35"/>
      <c r="F39" s="23" t="str">
        <f t="shared" si="0"/>
        <v>Automatically generated</v>
      </c>
      <c r="G39" s="3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7"/>
    </row>
    <row r="40" spans="1:27" ht="13.9" x14ac:dyDescent="0.45">
      <c r="A40" s="1"/>
      <c r="B40" s="8">
        <v>36</v>
      </c>
      <c r="C40" s="34"/>
      <c r="D40" s="32"/>
      <c r="E40" s="35"/>
      <c r="F40" s="23" t="str">
        <f t="shared" si="0"/>
        <v>Automatically generated</v>
      </c>
      <c r="G40" s="3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7"/>
    </row>
    <row r="41" spans="1:27" ht="13.9" x14ac:dyDescent="0.45">
      <c r="A41" s="1"/>
      <c r="B41" s="8">
        <v>37</v>
      </c>
      <c r="C41" s="34"/>
      <c r="D41" s="32"/>
      <c r="E41" s="35"/>
      <c r="F41" s="23" t="str">
        <f t="shared" si="0"/>
        <v>Automatically generated</v>
      </c>
      <c r="G41" s="3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7"/>
    </row>
    <row r="42" spans="1:27" ht="13.9" x14ac:dyDescent="0.45">
      <c r="A42" s="1"/>
      <c r="B42" s="8">
        <v>38</v>
      </c>
      <c r="C42" s="34"/>
      <c r="D42" s="32"/>
      <c r="E42" s="35"/>
      <c r="F42" s="23" t="str">
        <f t="shared" si="0"/>
        <v>Automatically generated</v>
      </c>
      <c r="G42" s="3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7"/>
    </row>
    <row r="43" spans="1:27" ht="13.9" x14ac:dyDescent="0.45">
      <c r="A43" s="1"/>
      <c r="B43" s="8">
        <v>39</v>
      </c>
      <c r="C43" s="34"/>
      <c r="D43" s="32"/>
      <c r="E43" s="35"/>
      <c r="F43" s="23" t="str">
        <f t="shared" si="0"/>
        <v>Automatically generated</v>
      </c>
      <c r="G43" s="3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7"/>
    </row>
    <row r="44" spans="1:27" ht="13.9" x14ac:dyDescent="0.45">
      <c r="A44" s="1"/>
      <c r="B44" s="8">
        <v>40</v>
      </c>
      <c r="C44" s="34"/>
      <c r="D44" s="32"/>
      <c r="E44" s="35"/>
      <c r="F44" s="23" t="str">
        <f t="shared" si="0"/>
        <v>Automatically generated</v>
      </c>
      <c r="G44" s="3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7"/>
    </row>
    <row r="45" spans="1:27" ht="13.9" x14ac:dyDescent="0.45">
      <c r="A45" s="1"/>
      <c r="B45" s="8">
        <v>41</v>
      </c>
      <c r="C45" s="34"/>
      <c r="D45" s="32"/>
      <c r="E45" s="35"/>
      <c r="F45" s="23" t="str">
        <f t="shared" si="0"/>
        <v>Automatically generated</v>
      </c>
      <c r="G45" s="3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7"/>
    </row>
    <row r="46" spans="1:27" ht="13.9" x14ac:dyDescent="0.45">
      <c r="A46" s="1"/>
      <c r="B46" s="8">
        <v>42</v>
      </c>
      <c r="C46" s="34"/>
      <c r="D46" s="32"/>
      <c r="E46" s="35"/>
      <c r="F46" s="23" t="str">
        <f t="shared" si="0"/>
        <v>Automatically generated</v>
      </c>
      <c r="G46" s="3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7"/>
    </row>
    <row r="47" spans="1:27" ht="13.9" x14ac:dyDescent="0.45">
      <c r="A47" s="1"/>
      <c r="B47" s="8">
        <v>43</v>
      </c>
      <c r="C47" s="34"/>
      <c r="D47" s="32"/>
      <c r="E47" s="35"/>
      <c r="F47" s="23" t="str">
        <f t="shared" si="0"/>
        <v>Automatically generated</v>
      </c>
      <c r="G47" s="3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7"/>
    </row>
    <row r="48" spans="1:27" ht="13.9" x14ac:dyDescent="0.45">
      <c r="A48" s="1"/>
      <c r="B48" s="8">
        <v>44</v>
      </c>
      <c r="C48" s="34"/>
      <c r="D48" s="32"/>
      <c r="E48" s="35"/>
      <c r="F48" s="23" t="str">
        <f t="shared" si="0"/>
        <v>Automatically generated</v>
      </c>
      <c r="G48" s="3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7"/>
    </row>
    <row r="49" spans="1:27" ht="13.9" x14ac:dyDescent="0.45">
      <c r="A49" s="1"/>
      <c r="B49" s="8">
        <v>45</v>
      </c>
      <c r="C49" s="34"/>
      <c r="D49" s="32"/>
      <c r="E49" s="35"/>
      <c r="F49" s="23" t="str">
        <f t="shared" si="0"/>
        <v>Automatically generated</v>
      </c>
      <c r="G49" s="3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7"/>
    </row>
    <row r="50" spans="1:27" ht="13.9" x14ac:dyDescent="0.45">
      <c r="A50" s="1"/>
      <c r="B50" s="8">
        <v>46</v>
      </c>
      <c r="C50" s="34"/>
      <c r="D50" s="32"/>
      <c r="E50" s="35"/>
      <c r="F50" s="23" t="str">
        <f t="shared" si="0"/>
        <v>Automatically generated</v>
      </c>
      <c r="G50" s="3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7"/>
    </row>
    <row r="51" spans="1:27" ht="13.9" x14ac:dyDescent="0.45">
      <c r="A51" s="1"/>
      <c r="B51" s="8">
        <v>47</v>
      </c>
      <c r="C51" s="34"/>
      <c r="D51" s="32"/>
      <c r="E51" s="35"/>
      <c r="F51" s="23" t="str">
        <f t="shared" si="0"/>
        <v>Automatically generated</v>
      </c>
      <c r="G51" s="3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7"/>
    </row>
    <row r="52" spans="1:27" ht="13.9" x14ac:dyDescent="0.45">
      <c r="A52" s="1"/>
      <c r="B52" s="8">
        <v>48</v>
      </c>
      <c r="C52" s="34"/>
      <c r="D52" s="32"/>
      <c r="E52" s="35"/>
      <c r="F52" s="23" t="str">
        <f t="shared" si="0"/>
        <v>Automatically generated</v>
      </c>
      <c r="G52" s="3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7"/>
    </row>
    <row r="53" spans="1:27" ht="13.9" x14ac:dyDescent="0.45">
      <c r="A53" s="1"/>
      <c r="B53" s="8">
        <v>49</v>
      </c>
      <c r="C53" s="34"/>
      <c r="D53" s="32"/>
      <c r="E53" s="35"/>
      <c r="F53" s="23" t="str">
        <f t="shared" si="0"/>
        <v>Automatically generated</v>
      </c>
      <c r="G53" s="3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7"/>
    </row>
    <row r="54" spans="1:27" ht="13.9" x14ac:dyDescent="0.45">
      <c r="A54" s="1"/>
      <c r="B54" s="8">
        <v>50</v>
      </c>
      <c r="C54" s="36"/>
      <c r="D54" s="33"/>
      <c r="E54" s="37"/>
      <c r="F54" s="24" t="str">
        <f t="shared" si="0"/>
        <v>Automatically generated</v>
      </c>
      <c r="G54" s="3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7"/>
    </row>
    <row r="55" spans="1:27" ht="13.9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7"/>
    </row>
    <row r="56" spans="1:27" ht="13.9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7"/>
    </row>
    <row r="57" spans="1:27" ht="13.9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7"/>
    </row>
    <row r="58" spans="1:27" ht="13.9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7"/>
    </row>
    <row r="59" spans="1:27" ht="13.9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7"/>
    </row>
    <row r="60" spans="1:27" ht="13.9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7"/>
    </row>
    <row r="61" spans="1:27" ht="13.9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7"/>
    </row>
    <row r="62" spans="1:27" ht="13.9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7"/>
    </row>
    <row r="63" spans="1:27" ht="13.9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7"/>
    </row>
    <row r="64" spans="1:27" ht="13.9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7"/>
    </row>
    <row r="65" spans="1:27" ht="13.9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7"/>
    </row>
    <row r="66" spans="1:27" ht="13.9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7"/>
    </row>
    <row r="67" spans="1:27" ht="13.9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7"/>
    </row>
    <row r="68" spans="1:27" ht="13.9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7"/>
    </row>
    <row r="69" spans="1:27" ht="13.9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7"/>
    </row>
    <row r="70" spans="1:27" ht="13.9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7"/>
    </row>
    <row r="71" spans="1:27" ht="13.9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7"/>
    </row>
    <row r="72" spans="1:27" ht="13.9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7"/>
    </row>
    <row r="73" spans="1:27" ht="13.9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7"/>
    </row>
    <row r="74" spans="1:27" ht="13.9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7"/>
    </row>
    <row r="75" spans="1:27" ht="13.9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7"/>
    </row>
    <row r="76" spans="1:27" ht="13.9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7"/>
    </row>
    <row r="77" spans="1:27" ht="13.9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7"/>
    </row>
    <row r="78" spans="1:27" ht="13.9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7"/>
    </row>
    <row r="79" spans="1:27" ht="13.9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7"/>
    </row>
    <row r="80" spans="1:27" ht="13.9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7"/>
    </row>
    <row r="81" spans="1:27" ht="13.9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7"/>
    </row>
    <row r="82" spans="1:27" ht="13.9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7"/>
    </row>
    <row r="83" spans="1:27" ht="13.9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7"/>
    </row>
    <row r="84" spans="1:27" ht="13.9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7"/>
    </row>
    <row r="85" spans="1:27" ht="13.9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7"/>
    </row>
    <row r="86" spans="1:27" ht="13.9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7"/>
    </row>
    <row r="87" spans="1:27" ht="13.9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7"/>
    </row>
    <row r="88" spans="1:27" ht="13.9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7"/>
    </row>
    <row r="89" spans="1:27" ht="13.9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7"/>
    </row>
    <row r="90" spans="1:27" ht="13.9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7"/>
    </row>
    <row r="91" spans="1:27" ht="13.9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7"/>
    </row>
    <row r="92" spans="1:27" ht="13.9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7"/>
    </row>
    <row r="93" spans="1:27" ht="13.9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7"/>
    </row>
    <row r="94" spans="1:27" ht="13.9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7"/>
    </row>
    <row r="95" spans="1:27" ht="13.9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7"/>
    </row>
    <row r="96" spans="1:27" ht="13.9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7"/>
    </row>
    <row r="97" spans="1:27" ht="13.9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7"/>
    </row>
    <row r="98" spans="1:27" ht="13.9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7"/>
    </row>
    <row r="99" spans="1:27" ht="13.9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7"/>
    </row>
    <row r="100" spans="1:27" ht="13.9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7"/>
    </row>
    <row r="101" spans="1:27" ht="13.9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7"/>
    </row>
    <row r="102" spans="1:27" ht="13.9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7"/>
    </row>
    <row r="103" spans="1:27" ht="13.9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7"/>
    </row>
    <row r="104" spans="1:27" ht="13.9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7"/>
    </row>
    <row r="105" spans="1:27" ht="13.9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7"/>
    </row>
    <row r="106" spans="1:27" ht="13.9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7"/>
    </row>
    <row r="107" spans="1:27" ht="13.9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7"/>
    </row>
    <row r="108" spans="1:27" ht="13.9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7"/>
    </row>
    <row r="109" spans="1:27" ht="13.9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7"/>
    </row>
    <row r="110" spans="1:27" ht="13.9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7"/>
    </row>
    <row r="111" spans="1:27" ht="13.9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7"/>
    </row>
    <row r="112" spans="1:27" ht="13.9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7"/>
    </row>
    <row r="113" spans="1:27" ht="13.9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7"/>
    </row>
    <row r="114" spans="1:27" ht="13.9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7"/>
    </row>
    <row r="115" spans="1:27" ht="13.9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7"/>
    </row>
    <row r="116" spans="1:27" ht="13.9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7"/>
    </row>
    <row r="117" spans="1:27" ht="13.9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7"/>
    </row>
    <row r="118" spans="1:27" ht="13.9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7"/>
    </row>
    <row r="119" spans="1:27" ht="13.9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7"/>
    </row>
    <row r="120" spans="1:27" ht="13.9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7"/>
    </row>
    <row r="121" spans="1:27" ht="13.9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7"/>
    </row>
    <row r="122" spans="1:27" ht="13.9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7"/>
    </row>
    <row r="123" spans="1:27" ht="13.9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7"/>
    </row>
    <row r="124" spans="1:27" ht="13.9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7"/>
    </row>
    <row r="125" spans="1:27" ht="13.9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7"/>
    </row>
    <row r="126" spans="1:27" ht="13.9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7"/>
    </row>
    <row r="127" spans="1:27" ht="13.9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7"/>
    </row>
    <row r="128" spans="1:27" ht="13.9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7"/>
    </row>
    <row r="129" spans="1:27" ht="13.9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7"/>
    </row>
    <row r="130" spans="1:27" ht="13.9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7"/>
    </row>
    <row r="131" spans="1:27" ht="13.9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7"/>
    </row>
    <row r="132" spans="1:27" ht="13.9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7"/>
    </row>
    <row r="133" spans="1:27" ht="13.9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7"/>
    </row>
    <row r="134" spans="1:27" ht="13.9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7"/>
    </row>
    <row r="135" spans="1:27" ht="13.9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7"/>
    </row>
    <row r="136" spans="1:27" ht="13.9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7"/>
    </row>
    <row r="137" spans="1:27" ht="13.9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7"/>
    </row>
    <row r="138" spans="1:27" ht="13.9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7"/>
    </row>
    <row r="139" spans="1:27" ht="13.9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7"/>
    </row>
    <row r="140" spans="1:27" ht="13.9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7"/>
    </row>
    <row r="141" spans="1:27" ht="13.9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7"/>
    </row>
    <row r="142" spans="1:27" ht="13.9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7"/>
    </row>
    <row r="143" spans="1:27" ht="13.9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7"/>
    </row>
    <row r="144" spans="1:27" ht="13.9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7"/>
    </row>
    <row r="145" spans="1:27" ht="13.9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7"/>
    </row>
    <row r="146" spans="1:27" ht="13.9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7"/>
    </row>
    <row r="147" spans="1:27" ht="13.9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7"/>
    </row>
    <row r="148" spans="1:27" ht="13.9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7"/>
    </row>
    <row r="149" spans="1:27" ht="13.9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7"/>
    </row>
    <row r="150" spans="1:27" ht="13.9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7"/>
    </row>
    <row r="151" spans="1:27" ht="13.9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7"/>
    </row>
    <row r="152" spans="1:27" ht="13.9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7"/>
    </row>
    <row r="153" spans="1:27" ht="13.9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7"/>
    </row>
    <row r="154" spans="1:27" ht="13.9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7"/>
    </row>
    <row r="155" spans="1:27" ht="13.9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7"/>
    </row>
    <row r="156" spans="1:27" ht="13.9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7"/>
    </row>
    <row r="157" spans="1:27" ht="13.9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7"/>
    </row>
    <row r="158" spans="1:27" ht="13.9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7"/>
    </row>
    <row r="159" spans="1:27" ht="13.9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7"/>
    </row>
    <row r="160" spans="1:27" ht="13.9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7"/>
    </row>
    <row r="161" spans="1:27" ht="13.9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7"/>
    </row>
    <row r="162" spans="1:27" ht="13.9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7"/>
    </row>
    <row r="163" spans="1:27" ht="13.9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7"/>
    </row>
    <row r="164" spans="1:27" ht="13.9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7"/>
    </row>
    <row r="165" spans="1:27" ht="13.9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7"/>
    </row>
    <row r="166" spans="1:27" ht="13.9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7"/>
    </row>
    <row r="167" spans="1:27" ht="13.9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7"/>
    </row>
    <row r="168" spans="1:27" ht="13.9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7"/>
    </row>
    <row r="169" spans="1:27" ht="13.9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7"/>
    </row>
    <row r="170" spans="1:27" ht="13.9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7"/>
    </row>
    <row r="171" spans="1:27" ht="13.9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7"/>
    </row>
    <row r="172" spans="1:27" ht="13.9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7"/>
    </row>
    <row r="173" spans="1:27" ht="13.9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7"/>
    </row>
    <row r="174" spans="1:27" ht="13.9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7"/>
    </row>
    <row r="175" spans="1:27" ht="13.9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7"/>
    </row>
    <row r="176" spans="1:27" ht="13.9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7"/>
    </row>
    <row r="177" spans="1:27" ht="13.9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7"/>
    </row>
    <row r="178" spans="1:27" ht="13.9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7"/>
    </row>
    <row r="179" spans="1:27" ht="13.9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7"/>
    </row>
    <row r="180" spans="1:27" ht="13.9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7"/>
    </row>
    <row r="181" spans="1:27" ht="13.9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7"/>
    </row>
    <row r="182" spans="1:27" ht="13.9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7"/>
    </row>
    <row r="183" spans="1:27" ht="13.9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7"/>
    </row>
    <row r="184" spans="1:27" ht="13.9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7"/>
    </row>
    <row r="185" spans="1:27" ht="13.9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7"/>
    </row>
    <row r="186" spans="1:27" ht="13.9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7"/>
    </row>
    <row r="187" spans="1:27" ht="13.9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7"/>
    </row>
    <row r="188" spans="1:27" ht="13.9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7"/>
    </row>
    <row r="189" spans="1:27" ht="13.9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7"/>
    </row>
    <row r="190" spans="1:27" ht="13.9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7"/>
    </row>
    <row r="191" spans="1:27" ht="13.9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7"/>
    </row>
    <row r="192" spans="1:27" ht="13.9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7"/>
    </row>
    <row r="193" spans="1:27" ht="13.9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7"/>
    </row>
    <row r="194" spans="1:27" ht="13.9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7"/>
    </row>
    <row r="195" spans="1:27" ht="13.9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7"/>
    </row>
    <row r="196" spans="1:27" ht="13.9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7"/>
    </row>
    <row r="197" spans="1:27" ht="13.9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7"/>
    </row>
    <row r="198" spans="1:27" ht="13.9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7"/>
    </row>
    <row r="199" spans="1:27" ht="13.9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7"/>
    </row>
    <row r="200" spans="1:27" ht="13.9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7"/>
    </row>
    <row r="201" spans="1:27" ht="13.9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7"/>
    </row>
    <row r="202" spans="1:27" ht="13.9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7"/>
    </row>
    <row r="203" spans="1:27" ht="13.9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7"/>
    </row>
    <row r="204" spans="1:27" ht="13.9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7"/>
    </row>
    <row r="205" spans="1:27" ht="13.9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7"/>
    </row>
    <row r="206" spans="1:27" ht="13.9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7"/>
    </row>
    <row r="207" spans="1:27" ht="13.9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7"/>
    </row>
    <row r="208" spans="1:27" ht="13.9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7"/>
    </row>
    <row r="209" spans="1:27" ht="13.9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7"/>
    </row>
    <row r="210" spans="1:27" ht="13.9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7"/>
    </row>
    <row r="211" spans="1:27" ht="13.9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7"/>
    </row>
    <row r="212" spans="1:27" ht="13.9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7"/>
    </row>
    <row r="213" spans="1:27" ht="13.9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7"/>
    </row>
    <row r="214" spans="1:27" ht="13.9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7"/>
    </row>
    <row r="215" spans="1:27" ht="13.9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7"/>
    </row>
    <row r="216" spans="1:27" ht="13.9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7"/>
    </row>
    <row r="217" spans="1:27" ht="13.9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7"/>
    </row>
    <row r="218" spans="1:27" ht="13.9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7"/>
    </row>
    <row r="219" spans="1:27" ht="13.9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7"/>
    </row>
    <row r="220" spans="1:27" ht="13.9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7"/>
    </row>
    <row r="221" spans="1:27" ht="13.9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7"/>
    </row>
    <row r="222" spans="1:27" ht="13.9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7"/>
    </row>
    <row r="223" spans="1:27" ht="13.9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7"/>
    </row>
    <row r="224" spans="1:27" ht="13.9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7"/>
    </row>
    <row r="225" spans="1:27" ht="13.9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7"/>
    </row>
    <row r="226" spans="1:27" ht="13.9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7"/>
    </row>
    <row r="227" spans="1:27" ht="13.9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7"/>
    </row>
    <row r="228" spans="1:27" ht="13.9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7"/>
    </row>
    <row r="229" spans="1:27" ht="13.9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7"/>
    </row>
    <row r="230" spans="1:27" ht="13.9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7"/>
    </row>
    <row r="231" spans="1:27" ht="13.9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7"/>
    </row>
    <row r="232" spans="1:27" ht="13.9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7"/>
    </row>
    <row r="233" spans="1:27" ht="13.9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7"/>
    </row>
    <row r="234" spans="1:27" ht="13.9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7"/>
    </row>
    <row r="235" spans="1:27" ht="13.9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7"/>
    </row>
    <row r="236" spans="1:27" ht="13.9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7"/>
    </row>
    <row r="237" spans="1:27" ht="13.9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7"/>
    </row>
    <row r="238" spans="1:27" ht="13.9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7"/>
    </row>
    <row r="239" spans="1:27" ht="13.9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7"/>
    </row>
    <row r="240" spans="1:27" ht="13.9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7"/>
    </row>
    <row r="241" spans="1:27" ht="13.9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7"/>
    </row>
    <row r="242" spans="1:27" ht="13.9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7"/>
    </row>
    <row r="243" spans="1:27" ht="13.9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7"/>
    </row>
    <row r="244" spans="1:27" ht="13.9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7"/>
    </row>
    <row r="245" spans="1:27" ht="13.9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7"/>
    </row>
    <row r="246" spans="1:27" ht="13.9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7"/>
    </row>
    <row r="247" spans="1:27" ht="13.9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7"/>
    </row>
    <row r="248" spans="1:27" ht="13.9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7"/>
    </row>
    <row r="249" spans="1:27" ht="13.9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7"/>
    </row>
    <row r="250" spans="1:27" ht="13.9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7"/>
    </row>
    <row r="251" spans="1:27" ht="13.9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7"/>
    </row>
    <row r="252" spans="1:27" ht="13.9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7"/>
    </row>
    <row r="253" spans="1:27" ht="13.9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7"/>
    </row>
    <row r="254" spans="1:27" ht="13.9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7"/>
    </row>
    <row r="255" spans="1:27" ht="13.9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7"/>
    </row>
    <row r="256" spans="1:27" ht="13.9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7"/>
    </row>
    <row r="257" spans="1:27" ht="13.9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7"/>
    </row>
    <row r="258" spans="1:27" ht="13.9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7"/>
    </row>
    <row r="259" spans="1:27" ht="13.9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7"/>
    </row>
    <row r="260" spans="1:27" ht="13.9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7"/>
    </row>
    <row r="261" spans="1:27" ht="13.9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7"/>
    </row>
    <row r="262" spans="1:27" ht="13.9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7"/>
    </row>
    <row r="263" spans="1:27" ht="13.9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7"/>
    </row>
    <row r="264" spans="1:27" ht="13.9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7"/>
    </row>
    <row r="265" spans="1:27" ht="13.9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7"/>
    </row>
    <row r="266" spans="1:27" ht="13.9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7"/>
    </row>
    <row r="267" spans="1:27" ht="13.9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7"/>
    </row>
    <row r="268" spans="1:27" ht="13.9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7"/>
    </row>
    <row r="269" spans="1:27" ht="13.9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7"/>
    </row>
    <row r="270" spans="1:27" ht="13.9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7"/>
    </row>
    <row r="271" spans="1:27" ht="13.9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7"/>
    </row>
    <row r="272" spans="1:27" ht="13.9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7"/>
    </row>
    <row r="273" spans="1:27" ht="13.9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7"/>
    </row>
    <row r="274" spans="1:27" ht="13.9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7"/>
    </row>
    <row r="275" spans="1:27" ht="13.9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7"/>
    </row>
    <row r="276" spans="1:27" ht="13.9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7"/>
    </row>
    <row r="277" spans="1:27" ht="13.9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7"/>
    </row>
    <row r="278" spans="1:27" ht="13.9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7"/>
    </row>
    <row r="279" spans="1:27" ht="13.9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7"/>
    </row>
    <row r="280" spans="1:27" ht="13.9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7"/>
    </row>
    <row r="281" spans="1:27" ht="13.9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7"/>
    </row>
    <row r="282" spans="1:27" ht="13.9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7"/>
    </row>
    <row r="283" spans="1:27" ht="13.9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7"/>
    </row>
    <row r="284" spans="1:27" ht="13.9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7"/>
    </row>
    <row r="285" spans="1:27" ht="13.9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7"/>
    </row>
    <row r="286" spans="1:27" ht="13.9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7"/>
    </row>
    <row r="287" spans="1:27" ht="13.9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7"/>
    </row>
    <row r="288" spans="1:27" ht="13.9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7"/>
    </row>
    <row r="289" spans="1:27" ht="13.9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7"/>
    </row>
    <row r="290" spans="1:27" ht="13.9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7"/>
    </row>
    <row r="291" spans="1:27" ht="13.9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7"/>
    </row>
    <row r="292" spans="1:27" ht="13.9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7"/>
    </row>
    <row r="293" spans="1:27" ht="13.9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7"/>
    </row>
    <row r="294" spans="1:27" ht="13.9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7"/>
    </row>
    <row r="295" spans="1:27" ht="13.9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7"/>
    </row>
    <row r="296" spans="1:27" ht="13.9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7"/>
    </row>
    <row r="297" spans="1:27" ht="13.9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7"/>
    </row>
    <row r="298" spans="1:27" ht="13.9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7"/>
    </row>
    <row r="299" spans="1:27" ht="13.9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7"/>
    </row>
    <row r="300" spans="1:27" ht="13.9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7"/>
    </row>
    <row r="301" spans="1:27" ht="13.9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7"/>
    </row>
    <row r="302" spans="1:27" ht="13.9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7"/>
    </row>
    <row r="303" spans="1:27" ht="13.9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7"/>
    </row>
    <row r="304" spans="1:27" ht="13.9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7"/>
    </row>
    <row r="305" spans="1:27" ht="13.9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7"/>
    </row>
    <row r="306" spans="1:27" ht="13.9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7"/>
    </row>
    <row r="307" spans="1:27" ht="13.9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7"/>
    </row>
    <row r="308" spans="1:27" ht="13.9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7"/>
    </row>
    <row r="309" spans="1:27" ht="13.9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7"/>
    </row>
    <row r="310" spans="1:27" ht="13.9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7"/>
    </row>
    <row r="311" spans="1:27" ht="13.9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7"/>
    </row>
    <row r="312" spans="1:27" ht="13.9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7"/>
    </row>
    <row r="313" spans="1:27" ht="13.9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7"/>
    </row>
    <row r="314" spans="1:27" ht="13.9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7"/>
    </row>
    <row r="315" spans="1:27" ht="13.9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7"/>
    </row>
    <row r="316" spans="1:27" ht="13.9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7"/>
    </row>
    <row r="317" spans="1:27" ht="13.9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7"/>
    </row>
    <row r="318" spans="1:27" ht="13.9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7"/>
    </row>
    <row r="319" spans="1:27" ht="13.9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7"/>
    </row>
    <row r="320" spans="1:27" ht="13.9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7"/>
    </row>
    <row r="321" spans="1:27" ht="13.9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7"/>
    </row>
    <row r="322" spans="1:27" ht="13.9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7"/>
    </row>
    <row r="323" spans="1:27" ht="13.9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7"/>
    </row>
    <row r="324" spans="1:27" ht="13.9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7"/>
    </row>
    <row r="325" spans="1:27" ht="13.9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7"/>
    </row>
    <row r="326" spans="1:27" ht="13.9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7"/>
    </row>
    <row r="327" spans="1:27" ht="13.9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7"/>
    </row>
    <row r="328" spans="1:27" ht="13.9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7"/>
    </row>
    <row r="329" spans="1:27" ht="13.9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7"/>
    </row>
    <row r="330" spans="1:27" ht="13.9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7"/>
    </row>
    <row r="331" spans="1:27" ht="13.9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7"/>
    </row>
    <row r="332" spans="1:27" ht="13.9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7"/>
    </row>
    <row r="333" spans="1:27" ht="13.9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7"/>
    </row>
    <row r="334" spans="1:27" ht="13.9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7"/>
    </row>
    <row r="335" spans="1:27" ht="13.9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7"/>
    </row>
    <row r="336" spans="1:27" ht="13.9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7"/>
    </row>
    <row r="337" spans="1:27" ht="13.9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7"/>
    </row>
    <row r="338" spans="1:27" ht="13.9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7"/>
    </row>
    <row r="339" spans="1:27" ht="13.9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7"/>
    </row>
    <row r="340" spans="1:27" ht="13.9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7"/>
    </row>
    <row r="341" spans="1:27" ht="13.9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7"/>
    </row>
    <row r="342" spans="1:27" ht="13.9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7"/>
    </row>
    <row r="343" spans="1:27" ht="13.9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7"/>
    </row>
    <row r="344" spans="1:27" ht="13.9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7"/>
    </row>
    <row r="345" spans="1:27" ht="13.9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7"/>
    </row>
    <row r="346" spans="1:27" ht="13.9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7"/>
    </row>
    <row r="347" spans="1:27" ht="13.9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7"/>
    </row>
    <row r="348" spans="1:27" ht="13.9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7"/>
    </row>
    <row r="349" spans="1:27" ht="13.9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7"/>
    </row>
    <row r="350" spans="1:27" ht="13.9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7"/>
    </row>
    <row r="351" spans="1:27" ht="13.9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7"/>
    </row>
    <row r="352" spans="1:27" ht="13.9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7"/>
    </row>
    <row r="353" spans="1:27" ht="13.9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7"/>
    </row>
    <row r="354" spans="1:27" ht="13.9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7"/>
    </row>
    <row r="355" spans="1:27" ht="13.9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7"/>
    </row>
    <row r="356" spans="1:27" ht="13.9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7"/>
    </row>
    <row r="357" spans="1:27" ht="13.9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7"/>
    </row>
    <row r="358" spans="1:27" ht="13.9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7"/>
    </row>
    <row r="359" spans="1:27" ht="13.9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7"/>
    </row>
    <row r="360" spans="1:27" ht="13.9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7"/>
    </row>
    <row r="361" spans="1:27" ht="13.9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7"/>
    </row>
    <row r="362" spans="1:27" ht="13.9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7"/>
    </row>
    <row r="363" spans="1:27" ht="13.9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7"/>
    </row>
    <row r="364" spans="1:27" ht="13.9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7"/>
    </row>
    <row r="365" spans="1:27" ht="13.9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7"/>
    </row>
    <row r="366" spans="1:27" ht="13.9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7"/>
    </row>
    <row r="367" spans="1:27" ht="13.9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7"/>
    </row>
    <row r="368" spans="1:27" ht="13.9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7"/>
    </row>
    <row r="369" spans="1:27" ht="13.9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7"/>
    </row>
    <row r="370" spans="1:27" ht="13.9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7"/>
    </row>
    <row r="371" spans="1:27" ht="13.9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7"/>
    </row>
    <row r="372" spans="1:27" ht="13.9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7"/>
    </row>
    <row r="373" spans="1:27" ht="13.9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7"/>
    </row>
    <row r="374" spans="1:27" ht="13.9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7"/>
    </row>
    <row r="375" spans="1:27" ht="13.9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7"/>
    </row>
    <row r="376" spans="1:27" ht="13.9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7"/>
    </row>
    <row r="377" spans="1:27" ht="13.9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7"/>
    </row>
    <row r="378" spans="1:27" ht="13.9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7"/>
    </row>
    <row r="379" spans="1:27" ht="13.9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7"/>
    </row>
    <row r="380" spans="1:27" ht="13.9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7"/>
    </row>
    <row r="381" spans="1:27" ht="13.9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7"/>
    </row>
    <row r="382" spans="1:27" ht="13.9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7"/>
    </row>
    <row r="383" spans="1:27" ht="13.9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7"/>
    </row>
    <row r="384" spans="1:27" ht="13.9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7"/>
    </row>
    <row r="385" spans="1:27" ht="13.9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7"/>
    </row>
    <row r="386" spans="1:27" ht="13.9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7"/>
    </row>
    <row r="387" spans="1:27" ht="13.9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7"/>
    </row>
    <row r="388" spans="1:27" ht="13.9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7"/>
    </row>
    <row r="389" spans="1:27" ht="13.9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7"/>
    </row>
    <row r="390" spans="1:27" ht="13.9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7"/>
    </row>
    <row r="391" spans="1:27" ht="13.9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7"/>
    </row>
    <row r="392" spans="1:27" ht="13.9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7"/>
    </row>
    <row r="393" spans="1:27" ht="13.9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7"/>
    </row>
    <row r="394" spans="1:27" ht="13.9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7"/>
    </row>
    <row r="395" spans="1:27" ht="13.9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7"/>
    </row>
    <row r="396" spans="1:27" ht="13.9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7"/>
    </row>
    <row r="397" spans="1:27" ht="13.9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7"/>
    </row>
    <row r="398" spans="1:27" ht="13.9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7"/>
    </row>
    <row r="399" spans="1:27" ht="13.9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7"/>
    </row>
    <row r="400" spans="1:27" ht="13.9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7"/>
    </row>
    <row r="401" spans="1:27" ht="13.9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7"/>
    </row>
    <row r="402" spans="1:27" ht="13.9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7"/>
    </row>
    <row r="403" spans="1:27" ht="13.9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7"/>
    </row>
    <row r="404" spans="1:27" ht="13.9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7"/>
    </row>
    <row r="405" spans="1:27" ht="13.9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7"/>
    </row>
    <row r="406" spans="1:27" ht="13.9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7"/>
    </row>
    <row r="407" spans="1:27" ht="13.9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7"/>
    </row>
    <row r="408" spans="1:27" ht="13.9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7"/>
    </row>
    <row r="409" spans="1:27" ht="13.9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7"/>
    </row>
    <row r="410" spans="1:27" ht="13.9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7"/>
    </row>
    <row r="411" spans="1:27" ht="13.9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7"/>
    </row>
    <row r="412" spans="1:27" ht="13.9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7"/>
    </row>
    <row r="413" spans="1:27" ht="13.9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7"/>
    </row>
    <row r="414" spans="1:27" ht="13.9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7"/>
    </row>
    <row r="415" spans="1:27" ht="13.9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7"/>
    </row>
    <row r="416" spans="1:27" ht="13.9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7"/>
    </row>
    <row r="417" spans="1:27" ht="13.9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7"/>
    </row>
    <row r="418" spans="1:27" ht="13.9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7"/>
    </row>
    <row r="419" spans="1:27" ht="13.9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7"/>
    </row>
    <row r="420" spans="1:27" ht="13.9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7"/>
    </row>
    <row r="421" spans="1:27" ht="13.9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7"/>
    </row>
    <row r="422" spans="1:27" ht="13.9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7"/>
    </row>
    <row r="423" spans="1:27" ht="13.9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7"/>
    </row>
    <row r="424" spans="1:27" ht="13.9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7"/>
    </row>
    <row r="425" spans="1:27" ht="13.9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7"/>
    </row>
    <row r="426" spans="1:27" ht="13.9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7"/>
    </row>
    <row r="427" spans="1:27" ht="13.9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7"/>
    </row>
    <row r="428" spans="1:27" ht="13.9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7"/>
    </row>
    <row r="429" spans="1:27" ht="13.9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7"/>
    </row>
    <row r="430" spans="1:27" ht="13.9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7"/>
    </row>
    <row r="431" spans="1:27" ht="13.9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7"/>
    </row>
    <row r="432" spans="1:27" ht="13.9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7"/>
    </row>
    <row r="433" spans="1:27" ht="13.9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7"/>
    </row>
    <row r="434" spans="1:27" ht="13.9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7"/>
    </row>
    <row r="435" spans="1:27" ht="13.9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7"/>
    </row>
    <row r="436" spans="1:27" ht="13.9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7"/>
    </row>
    <row r="437" spans="1:27" ht="13.9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7"/>
    </row>
    <row r="438" spans="1:27" ht="13.9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7"/>
    </row>
    <row r="439" spans="1:27" ht="13.9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7"/>
    </row>
    <row r="440" spans="1:27" ht="13.9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7"/>
    </row>
    <row r="441" spans="1:27" ht="13.9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7"/>
    </row>
    <row r="442" spans="1:27" ht="13.9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7"/>
    </row>
    <row r="443" spans="1:27" ht="13.9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7"/>
    </row>
    <row r="444" spans="1:27" ht="13.9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7"/>
    </row>
    <row r="445" spans="1:27" ht="13.9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7"/>
    </row>
    <row r="446" spans="1:27" ht="13.9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7"/>
    </row>
    <row r="447" spans="1:27" ht="13.9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7"/>
    </row>
    <row r="448" spans="1:27" ht="13.9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7"/>
    </row>
    <row r="449" spans="1:27" ht="13.9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7"/>
    </row>
    <row r="450" spans="1:27" ht="13.9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7"/>
    </row>
    <row r="451" spans="1:27" ht="13.9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7"/>
    </row>
    <row r="452" spans="1:27" ht="13.9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7"/>
    </row>
    <row r="453" spans="1:27" ht="13.9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7"/>
    </row>
    <row r="454" spans="1:27" ht="13.9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7"/>
    </row>
    <row r="455" spans="1:27" ht="13.9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7"/>
    </row>
    <row r="456" spans="1:27" ht="13.9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7"/>
    </row>
    <row r="457" spans="1:27" ht="13.9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7"/>
    </row>
    <row r="458" spans="1:27" ht="13.9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7"/>
    </row>
    <row r="459" spans="1:27" ht="13.9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7"/>
    </row>
    <row r="460" spans="1:27" ht="13.9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7"/>
    </row>
    <row r="461" spans="1:27" ht="13.9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7"/>
    </row>
    <row r="462" spans="1:27" ht="13.9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7"/>
    </row>
    <row r="463" spans="1:27" ht="13.9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7"/>
    </row>
    <row r="464" spans="1:27" ht="13.9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7"/>
    </row>
    <row r="465" spans="1:27" ht="13.9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7"/>
    </row>
    <row r="466" spans="1:27" ht="13.9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7"/>
    </row>
    <row r="467" spans="1:27" ht="13.9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7"/>
    </row>
    <row r="468" spans="1:27" ht="13.9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7"/>
    </row>
    <row r="469" spans="1:27" ht="13.9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7"/>
    </row>
    <row r="470" spans="1:27" ht="13.9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7"/>
    </row>
    <row r="471" spans="1:27" ht="13.9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7"/>
    </row>
    <row r="472" spans="1:27" ht="13.9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7"/>
    </row>
    <row r="473" spans="1:27" ht="13.9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7"/>
    </row>
    <row r="474" spans="1:27" ht="13.9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7"/>
    </row>
    <row r="475" spans="1:27" ht="13.9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7"/>
    </row>
    <row r="476" spans="1:27" ht="13.9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7"/>
    </row>
    <row r="477" spans="1:27" ht="13.9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7"/>
    </row>
    <row r="478" spans="1:27" ht="13.9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7"/>
    </row>
    <row r="479" spans="1:27" ht="13.9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7"/>
    </row>
    <row r="480" spans="1:27" ht="13.9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7"/>
    </row>
    <row r="481" spans="1:27" ht="13.9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7"/>
    </row>
    <row r="482" spans="1:27" ht="13.9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7"/>
    </row>
    <row r="483" spans="1:27" ht="13.9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7"/>
    </row>
    <row r="484" spans="1:27" ht="13.9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7"/>
    </row>
    <row r="485" spans="1:27" ht="13.9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7"/>
    </row>
    <row r="486" spans="1:27" ht="13.9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7"/>
    </row>
    <row r="487" spans="1:27" ht="13.9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7"/>
    </row>
    <row r="488" spans="1:27" ht="13.9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7"/>
    </row>
    <row r="489" spans="1:27" ht="13.9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7"/>
    </row>
    <row r="490" spans="1:27" ht="13.9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7"/>
    </row>
    <row r="491" spans="1:27" ht="13.9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7"/>
    </row>
    <row r="492" spans="1:27" ht="13.9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7"/>
    </row>
    <row r="493" spans="1:27" ht="13.9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7"/>
    </row>
    <row r="494" spans="1:27" ht="13.9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7"/>
    </row>
    <row r="495" spans="1:27" ht="13.9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7"/>
    </row>
    <row r="496" spans="1:27" ht="13.9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7"/>
    </row>
    <row r="497" spans="1:27" ht="13.9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7"/>
    </row>
    <row r="498" spans="1:27" ht="13.9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7"/>
    </row>
    <row r="499" spans="1:27" ht="13.9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7"/>
    </row>
    <row r="500" spans="1:27" ht="13.9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7"/>
    </row>
    <row r="501" spans="1:27" ht="13.9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7"/>
    </row>
    <row r="502" spans="1:27" ht="13.9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7"/>
    </row>
    <row r="503" spans="1:27" ht="13.9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7"/>
    </row>
    <row r="504" spans="1:27" ht="13.9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7"/>
    </row>
    <row r="505" spans="1:27" ht="13.9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7"/>
    </row>
    <row r="506" spans="1:27" ht="13.9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7"/>
    </row>
    <row r="507" spans="1:27" ht="13.9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7"/>
    </row>
    <row r="508" spans="1:27" ht="13.9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7"/>
    </row>
    <row r="509" spans="1:27" ht="13.9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7"/>
    </row>
    <row r="510" spans="1:27" ht="13.9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7"/>
    </row>
    <row r="511" spans="1:27" ht="13.9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7"/>
    </row>
    <row r="512" spans="1:27" ht="13.9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7"/>
    </row>
    <row r="513" spans="1:27" ht="13.9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7"/>
    </row>
    <row r="514" spans="1:27" ht="13.9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7"/>
    </row>
    <row r="515" spans="1:27" ht="13.9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7"/>
    </row>
    <row r="516" spans="1:27" ht="13.9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7"/>
    </row>
    <row r="517" spans="1:27" ht="13.9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7"/>
    </row>
    <row r="518" spans="1:27" ht="13.9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7"/>
    </row>
    <row r="519" spans="1:27" ht="13.9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7"/>
    </row>
    <row r="520" spans="1:27" ht="13.9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7"/>
    </row>
    <row r="521" spans="1:27" ht="13.9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7"/>
    </row>
    <row r="522" spans="1:27" ht="13.9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7"/>
    </row>
    <row r="523" spans="1:27" ht="13.9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7"/>
    </row>
    <row r="524" spans="1:27" ht="13.9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7"/>
    </row>
    <row r="525" spans="1:27" ht="13.9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7"/>
    </row>
    <row r="526" spans="1:27" ht="13.9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7"/>
    </row>
    <row r="527" spans="1:27" ht="13.9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7"/>
    </row>
    <row r="528" spans="1:27" ht="13.9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7"/>
    </row>
    <row r="529" spans="1:27" ht="13.9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7"/>
    </row>
    <row r="530" spans="1:27" ht="13.9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7"/>
    </row>
    <row r="531" spans="1:27" ht="13.9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7"/>
    </row>
    <row r="532" spans="1:27" ht="13.9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7"/>
    </row>
    <row r="533" spans="1:27" ht="13.9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7"/>
    </row>
    <row r="534" spans="1:27" ht="13.9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7"/>
    </row>
    <row r="535" spans="1:27" ht="13.9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7"/>
    </row>
    <row r="536" spans="1:27" ht="13.9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7"/>
    </row>
    <row r="537" spans="1:27" ht="13.9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7"/>
    </row>
    <row r="538" spans="1:27" ht="13.9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7"/>
    </row>
    <row r="539" spans="1:27" ht="13.9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7"/>
    </row>
    <row r="540" spans="1:27" ht="13.9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7"/>
    </row>
    <row r="541" spans="1:27" ht="13.9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7"/>
    </row>
    <row r="542" spans="1:27" ht="13.9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7"/>
    </row>
    <row r="543" spans="1:27" ht="13.9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7"/>
    </row>
    <row r="544" spans="1:27" ht="13.9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7"/>
    </row>
    <row r="545" spans="1:27" ht="13.9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7"/>
    </row>
    <row r="546" spans="1:27" ht="13.9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7"/>
    </row>
    <row r="547" spans="1:27" ht="13.9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7"/>
    </row>
    <row r="548" spans="1:27" ht="13.9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7"/>
    </row>
    <row r="549" spans="1:27" ht="13.9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7"/>
    </row>
    <row r="550" spans="1:27" ht="13.9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7"/>
    </row>
    <row r="551" spans="1:27" ht="13.9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7"/>
    </row>
    <row r="552" spans="1:27" ht="13.9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7"/>
    </row>
    <row r="553" spans="1:27" ht="13.9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7"/>
    </row>
    <row r="554" spans="1:27" ht="13.9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7"/>
    </row>
    <row r="555" spans="1:27" ht="13.9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7"/>
    </row>
    <row r="556" spans="1:27" ht="13.9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7"/>
    </row>
    <row r="557" spans="1:27" ht="13.9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7"/>
    </row>
    <row r="558" spans="1:27" ht="13.9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7"/>
    </row>
    <row r="559" spans="1:27" ht="13.9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7"/>
    </row>
    <row r="560" spans="1:27" ht="13.9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7"/>
    </row>
    <row r="561" spans="1:27" ht="13.9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7"/>
    </row>
    <row r="562" spans="1:27" ht="13.9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7"/>
    </row>
    <row r="563" spans="1:27" ht="13.9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7"/>
    </row>
    <row r="564" spans="1:27" ht="13.9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7"/>
    </row>
    <row r="565" spans="1:27" ht="13.9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7"/>
    </row>
    <row r="566" spans="1:27" ht="13.9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7"/>
    </row>
    <row r="567" spans="1:27" ht="13.9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7"/>
    </row>
    <row r="568" spans="1:27" ht="13.9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7"/>
    </row>
    <row r="569" spans="1:27" ht="13.9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7"/>
    </row>
    <row r="570" spans="1:27" ht="13.9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7"/>
    </row>
    <row r="571" spans="1:27" ht="13.9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7"/>
    </row>
    <row r="572" spans="1:27" ht="13.9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7"/>
    </row>
    <row r="573" spans="1:27" ht="13.9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7"/>
    </row>
    <row r="574" spans="1:27" ht="13.9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7"/>
    </row>
    <row r="575" spans="1:27" ht="13.9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7"/>
    </row>
    <row r="576" spans="1:27" ht="13.9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7"/>
    </row>
    <row r="577" spans="1:27" ht="13.9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7"/>
    </row>
    <row r="578" spans="1:27" ht="13.9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7"/>
    </row>
    <row r="579" spans="1:27" ht="13.9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7"/>
    </row>
    <row r="580" spans="1:27" ht="13.9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7"/>
    </row>
    <row r="581" spans="1:27" ht="13.9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7"/>
    </row>
    <row r="582" spans="1:27" ht="13.9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7"/>
    </row>
    <row r="583" spans="1:27" ht="13.9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7"/>
    </row>
    <row r="584" spans="1:27" ht="13.9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7"/>
    </row>
    <row r="585" spans="1:27" ht="13.9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7"/>
    </row>
    <row r="586" spans="1:27" ht="13.9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7"/>
    </row>
    <row r="587" spans="1:27" ht="13.9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7"/>
    </row>
    <row r="588" spans="1:27" ht="13.9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7"/>
    </row>
    <row r="589" spans="1:27" ht="13.9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7"/>
    </row>
    <row r="590" spans="1:27" ht="13.9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7"/>
    </row>
    <row r="591" spans="1:27" ht="13.9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7"/>
    </row>
    <row r="592" spans="1:27" ht="13.9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7"/>
    </row>
    <row r="593" spans="1:27" ht="13.9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7"/>
    </row>
    <row r="594" spans="1:27" ht="13.9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7"/>
    </row>
    <row r="595" spans="1:27" ht="13.9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7"/>
    </row>
    <row r="596" spans="1:27" ht="13.9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7"/>
    </row>
    <row r="597" spans="1:27" ht="13.9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7"/>
    </row>
    <row r="598" spans="1:27" ht="13.9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7"/>
    </row>
    <row r="599" spans="1:27" ht="13.9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7"/>
    </row>
    <row r="600" spans="1:27" ht="13.9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7"/>
    </row>
    <row r="601" spans="1:27" ht="13.9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7"/>
    </row>
    <row r="602" spans="1:27" ht="13.9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7"/>
    </row>
    <row r="603" spans="1:27" ht="13.9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7"/>
    </row>
    <row r="604" spans="1:27" ht="13.9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7"/>
    </row>
    <row r="605" spans="1:27" ht="13.9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7"/>
    </row>
    <row r="606" spans="1:27" ht="13.9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7"/>
    </row>
    <row r="607" spans="1:27" ht="13.9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7"/>
    </row>
    <row r="608" spans="1:27" ht="13.9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7"/>
    </row>
    <row r="609" spans="1:27" ht="13.9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7"/>
    </row>
    <row r="610" spans="1:27" ht="13.9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7"/>
    </row>
    <row r="611" spans="1:27" ht="13.9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7"/>
    </row>
    <row r="612" spans="1:27" ht="13.9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7"/>
    </row>
    <row r="613" spans="1:27" ht="13.9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7"/>
    </row>
    <row r="614" spans="1:27" ht="13.9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7"/>
    </row>
    <row r="615" spans="1:27" ht="13.9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7"/>
    </row>
    <row r="616" spans="1:27" ht="13.9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7"/>
    </row>
    <row r="617" spans="1:27" ht="13.9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7"/>
    </row>
    <row r="618" spans="1:27" ht="13.9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7"/>
    </row>
    <row r="619" spans="1:27" ht="13.9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7"/>
    </row>
    <row r="620" spans="1:27" ht="13.9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7"/>
    </row>
    <row r="621" spans="1:27" ht="13.9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7"/>
    </row>
    <row r="622" spans="1:27" ht="13.9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7"/>
    </row>
    <row r="623" spans="1:27" ht="13.9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7"/>
    </row>
    <row r="624" spans="1:27" ht="13.9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7"/>
    </row>
    <row r="625" spans="1:27" ht="13.9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7"/>
    </row>
    <row r="626" spans="1:27" ht="13.9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7"/>
    </row>
    <row r="627" spans="1:27" ht="13.9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7"/>
    </row>
    <row r="628" spans="1:27" ht="13.9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7"/>
    </row>
    <row r="629" spans="1:27" ht="13.9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7"/>
    </row>
    <row r="630" spans="1:27" ht="13.9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7"/>
    </row>
    <row r="631" spans="1:27" ht="13.9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7"/>
    </row>
    <row r="632" spans="1:27" ht="13.9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7"/>
    </row>
    <row r="633" spans="1:27" ht="13.9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7"/>
    </row>
    <row r="634" spans="1:27" ht="13.9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7"/>
    </row>
    <row r="635" spans="1:27" ht="13.9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7"/>
    </row>
    <row r="636" spans="1:27" ht="13.9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7"/>
    </row>
    <row r="637" spans="1:27" ht="13.9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7"/>
    </row>
    <row r="638" spans="1:27" ht="13.9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7"/>
    </row>
    <row r="639" spans="1:27" ht="13.9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7"/>
    </row>
    <row r="640" spans="1:27" ht="13.9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7"/>
    </row>
    <row r="641" spans="1:27" ht="13.9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7"/>
    </row>
    <row r="642" spans="1:27" ht="13.9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7"/>
    </row>
    <row r="643" spans="1:27" ht="13.9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7"/>
    </row>
    <row r="644" spans="1:27" ht="13.9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7"/>
    </row>
    <row r="645" spans="1:27" ht="13.9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7"/>
    </row>
    <row r="646" spans="1:27" ht="13.9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7"/>
    </row>
    <row r="647" spans="1:27" ht="13.9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7"/>
    </row>
    <row r="648" spans="1:27" ht="13.9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7"/>
    </row>
    <row r="649" spans="1:27" ht="13.9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7"/>
    </row>
    <row r="650" spans="1:27" ht="13.9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7"/>
    </row>
    <row r="651" spans="1:27" ht="13.9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7"/>
    </row>
    <row r="652" spans="1:27" ht="13.9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7"/>
    </row>
    <row r="653" spans="1:27" ht="13.9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7"/>
    </row>
    <row r="654" spans="1:27" ht="13.9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7"/>
    </row>
    <row r="655" spans="1:27" ht="13.9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7"/>
    </row>
    <row r="656" spans="1:27" ht="13.9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7"/>
    </row>
    <row r="657" spans="1:27" ht="13.9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7"/>
    </row>
    <row r="658" spans="1:27" ht="13.9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7"/>
    </row>
    <row r="659" spans="1:27" ht="13.9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7"/>
    </row>
    <row r="660" spans="1:27" ht="13.9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7"/>
    </row>
    <row r="661" spans="1:27" ht="13.9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7"/>
    </row>
    <row r="662" spans="1:27" ht="13.9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7"/>
    </row>
    <row r="663" spans="1:27" ht="13.9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7"/>
    </row>
    <row r="664" spans="1:27" ht="13.9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7"/>
    </row>
    <row r="665" spans="1:27" ht="13.9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7"/>
    </row>
    <row r="666" spans="1:27" ht="13.9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7"/>
    </row>
    <row r="667" spans="1:27" ht="13.9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7"/>
    </row>
    <row r="668" spans="1:27" ht="13.9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7"/>
    </row>
    <row r="669" spans="1:27" ht="13.9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7"/>
    </row>
    <row r="670" spans="1:27" ht="13.9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7"/>
    </row>
    <row r="671" spans="1:27" ht="13.9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7"/>
    </row>
    <row r="672" spans="1:27" ht="13.9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7"/>
    </row>
    <row r="673" spans="1:27" ht="13.9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7"/>
    </row>
    <row r="674" spans="1:27" ht="13.9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7"/>
    </row>
    <row r="675" spans="1:27" ht="13.9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7"/>
    </row>
    <row r="676" spans="1:27" ht="13.9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7"/>
    </row>
    <row r="677" spans="1:27" ht="13.9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7"/>
    </row>
    <row r="678" spans="1:27" ht="13.9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7"/>
    </row>
    <row r="679" spans="1:27" ht="13.9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7"/>
    </row>
    <row r="680" spans="1:27" ht="13.9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7"/>
    </row>
    <row r="681" spans="1:27" ht="13.9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7"/>
    </row>
    <row r="682" spans="1:27" ht="13.9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7"/>
    </row>
    <row r="683" spans="1:27" ht="13.9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7"/>
    </row>
    <row r="684" spans="1:27" ht="13.9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7"/>
    </row>
    <row r="685" spans="1:27" ht="13.9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7"/>
    </row>
    <row r="686" spans="1:27" ht="13.9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7"/>
    </row>
    <row r="687" spans="1:27" ht="13.9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7"/>
    </row>
    <row r="688" spans="1:27" ht="13.9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7"/>
    </row>
    <row r="689" spans="1:27" ht="13.9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7"/>
    </row>
    <row r="690" spans="1:27" ht="13.9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7"/>
    </row>
    <row r="691" spans="1:27" ht="13.9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7"/>
    </row>
    <row r="692" spans="1:27" ht="13.9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7"/>
    </row>
    <row r="693" spans="1:27" ht="13.9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7"/>
    </row>
    <row r="694" spans="1:27" ht="13.9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7"/>
    </row>
    <row r="695" spans="1:27" ht="13.9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7"/>
    </row>
    <row r="696" spans="1:27" ht="13.9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7"/>
    </row>
    <row r="697" spans="1:27" ht="13.9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7"/>
    </row>
    <row r="698" spans="1:27" ht="13.9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7"/>
    </row>
    <row r="699" spans="1:27" ht="13.9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7"/>
    </row>
    <row r="700" spans="1:27" ht="13.9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7"/>
    </row>
    <row r="701" spans="1:27" ht="13.9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7"/>
    </row>
    <row r="702" spans="1:27" ht="13.9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7"/>
    </row>
    <row r="703" spans="1:27" ht="13.9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7"/>
    </row>
    <row r="704" spans="1:27" ht="13.9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7"/>
    </row>
    <row r="705" spans="1:27" ht="13.9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7"/>
    </row>
    <row r="706" spans="1:27" ht="13.9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7"/>
    </row>
    <row r="707" spans="1:27" ht="13.9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7"/>
    </row>
    <row r="708" spans="1:27" ht="13.9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7"/>
    </row>
    <row r="709" spans="1:27" ht="13.9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7"/>
    </row>
    <row r="710" spans="1:27" ht="13.9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7"/>
    </row>
    <row r="711" spans="1:27" ht="13.9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7"/>
    </row>
    <row r="712" spans="1:27" ht="13.9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7"/>
    </row>
    <row r="713" spans="1:27" ht="13.9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7"/>
    </row>
    <row r="714" spans="1:27" ht="13.9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7"/>
    </row>
    <row r="715" spans="1:27" ht="13.9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7"/>
    </row>
    <row r="716" spans="1:27" ht="13.9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7"/>
    </row>
    <row r="717" spans="1:27" ht="13.9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7"/>
    </row>
    <row r="718" spans="1:27" ht="13.9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7"/>
    </row>
    <row r="719" spans="1:27" ht="13.9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7"/>
    </row>
    <row r="720" spans="1:27" ht="13.9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7"/>
    </row>
    <row r="721" spans="1:27" ht="13.9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7"/>
    </row>
    <row r="722" spans="1:27" ht="13.9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7"/>
    </row>
    <row r="723" spans="1:27" ht="13.9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7"/>
    </row>
    <row r="724" spans="1:27" ht="13.9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7"/>
    </row>
    <row r="725" spans="1:27" ht="13.9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7"/>
    </row>
    <row r="726" spans="1:27" ht="13.9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7"/>
    </row>
    <row r="727" spans="1:27" ht="13.9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7"/>
    </row>
    <row r="728" spans="1:27" ht="13.9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7"/>
    </row>
    <row r="729" spans="1:27" ht="13.9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7"/>
    </row>
    <row r="730" spans="1:27" ht="13.9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7"/>
    </row>
    <row r="731" spans="1:27" ht="13.9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7"/>
    </row>
    <row r="732" spans="1:27" ht="13.9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7"/>
    </row>
    <row r="733" spans="1:27" ht="13.9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7"/>
    </row>
    <row r="734" spans="1:27" ht="13.9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7"/>
    </row>
    <row r="735" spans="1:27" ht="13.9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7"/>
    </row>
    <row r="736" spans="1:27" ht="13.9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7"/>
    </row>
    <row r="737" spans="1:27" ht="13.9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7"/>
    </row>
    <row r="738" spans="1:27" ht="13.9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7"/>
    </row>
    <row r="739" spans="1:27" ht="13.9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7"/>
    </row>
    <row r="740" spans="1:27" ht="13.9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7"/>
    </row>
    <row r="741" spans="1:27" ht="13.9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7"/>
    </row>
    <row r="742" spans="1:27" ht="13.9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7"/>
    </row>
    <row r="743" spans="1:27" ht="13.9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7"/>
    </row>
    <row r="744" spans="1:27" ht="13.9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7"/>
    </row>
    <row r="745" spans="1:27" ht="13.9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7"/>
    </row>
    <row r="746" spans="1:27" ht="13.9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7"/>
    </row>
    <row r="747" spans="1:27" ht="13.9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7"/>
    </row>
    <row r="748" spans="1:27" ht="13.9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7"/>
    </row>
    <row r="749" spans="1:27" ht="13.9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7"/>
    </row>
    <row r="750" spans="1:27" ht="13.9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7"/>
    </row>
    <row r="751" spans="1:27" ht="13.9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7"/>
    </row>
    <row r="752" spans="1:27" ht="13.9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7"/>
    </row>
    <row r="753" spans="1:27" ht="13.9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7"/>
    </row>
    <row r="754" spans="1:27" ht="13.9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7"/>
    </row>
    <row r="755" spans="1:27" ht="13.9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7"/>
    </row>
    <row r="756" spans="1:27" ht="13.9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7"/>
    </row>
    <row r="757" spans="1:27" ht="13.9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7"/>
    </row>
    <row r="758" spans="1:27" ht="13.9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7"/>
    </row>
    <row r="759" spans="1:27" ht="13.9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7"/>
    </row>
    <row r="760" spans="1:27" ht="13.9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7"/>
    </row>
    <row r="761" spans="1:27" ht="13.9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7"/>
    </row>
    <row r="762" spans="1:27" ht="13.9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7"/>
    </row>
    <row r="763" spans="1:27" ht="13.9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7"/>
    </row>
    <row r="764" spans="1:27" ht="13.9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7"/>
    </row>
    <row r="765" spans="1:27" ht="13.9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7"/>
    </row>
    <row r="766" spans="1:27" ht="13.9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7"/>
    </row>
    <row r="767" spans="1:27" ht="13.9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7"/>
    </row>
    <row r="768" spans="1:27" ht="13.9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7"/>
    </row>
    <row r="769" spans="1:27" ht="13.9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7"/>
    </row>
    <row r="770" spans="1:27" ht="13.9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7"/>
    </row>
    <row r="771" spans="1:27" ht="13.9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7"/>
    </row>
    <row r="772" spans="1:27" ht="13.9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7"/>
    </row>
    <row r="773" spans="1:27" ht="13.9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7"/>
    </row>
    <row r="774" spans="1:27" ht="13.9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7"/>
    </row>
    <row r="775" spans="1:27" ht="13.9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7"/>
    </row>
    <row r="776" spans="1:27" ht="13.9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7"/>
    </row>
    <row r="777" spans="1:27" ht="13.9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7"/>
    </row>
    <row r="778" spans="1:27" ht="13.9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7"/>
    </row>
    <row r="779" spans="1:27" ht="13.9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7"/>
    </row>
    <row r="780" spans="1:27" ht="13.9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7"/>
    </row>
    <row r="781" spans="1:27" ht="13.9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7"/>
    </row>
    <row r="782" spans="1:27" ht="13.9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7"/>
    </row>
    <row r="783" spans="1:27" ht="13.9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7"/>
    </row>
    <row r="784" spans="1:27" ht="13.9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7"/>
    </row>
    <row r="785" spans="1:27" ht="13.9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7"/>
    </row>
    <row r="786" spans="1:27" ht="13.9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7"/>
    </row>
    <row r="787" spans="1:27" ht="13.9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7"/>
    </row>
    <row r="788" spans="1:27" ht="13.9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7"/>
    </row>
    <row r="789" spans="1:27" ht="13.9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7"/>
    </row>
    <row r="790" spans="1:27" ht="13.9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7"/>
    </row>
    <row r="791" spans="1:27" ht="13.9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7"/>
    </row>
    <row r="792" spans="1:27" ht="13.9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7"/>
    </row>
    <row r="793" spans="1:27" ht="13.9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7"/>
    </row>
    <row r="794" spans="1:27" ht="13.9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7"/>
    </row>
    <row r="795" spans="1:27" ht="13.9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7"/>
    </row>
    <row r="796" spans="1:27" ht="13.9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7"/>
    </row>
    <row r="797" spans="1:27" ht="13.9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7"/>
    </row>
    <row r="798" spans="1:27" ht="13.9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7"/>
    </row>
    <row r="799" spans="1:27" ht="13.9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7"/>
    </row>
    <row r="800" spans="1:27" ht="13.9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7"/>
    </row>
    <row r="801" spans="1:27" ht="13.9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7"/>
    </row>
    <row r="802" spans="1:27" ht="13.9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7"/>
    </row>
    <row r="803" spans="1:27" ht="13.9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7"/>
    </row>
    <row r="804" spans="1:27" ht="13.9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7"/>
    </row>
    <row r="805" spans="1:27" ht="13.9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7"/>
    </row>
    <row r="806" spans="1:27" ht="13.9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7"/>
    </row>
    <row r="807" spans="1:27" ht="13.9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7"/>
    </row>
    <row r="808" spans="1:27" ht="13.9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7"/>
    </row>
    <row r="809" spans="1:27" ht="13.9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7"/>
    </row>
    <row r="810" spans="1:27" ht="13.9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7"/>
    </row>
    <row r="811" spans="1:27" ht="13.9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7"/>
    </row>
    <row r="812" spans="1:27" ht="13.9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7"/>
    </row>
    <row r="813" spans="1:27" ht="13.9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7"/>
    </row>
    <row r="814" spans="1:27" ht="13.9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7"/>
    </row>
    <row r="815" spans="1:27" ht="13.9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7"/>
    </row>
    <row r="816" spans="1:27" ht="13.9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7"/>
    </row>
    <row r="817" spans="1:27" ht="13.9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7"/>
    </row>
    <row r="818" spans="1:27" ht="13.9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7"/>
    </row>
    <row r="819" spans="1:27" ht="13.9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7"/>
    </row>
    <row r="820" spans="1:27" ht="13.9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7"/>
    </row>
    <row r="821" spans="1:27" ht="13.9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7"/>
    </row>
    <row r="822" spans="1:27" ht="13.9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7"/>
    </row>
    <row r="823" spans="1:27" ht="13.9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7"/>
    </row>
    <row r="824" spans="1:27" ht="13.9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7"/>
    </row>
    <row r="825" spans="1:27" ht="13.9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7"/>
    </row>
    <row r="826" spans="1:27" ht="13.9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7"/>
    </row>
    <row r="827" spans="1:27" ht="13.9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7"/>
    </row>
    <row r="828" spans="1:27" ht="13.9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7"/>
    </row>
    <row r="829" spans="1:27" ht="13.9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7"/>
    </row>
    <row r="830" spans="1:27" ht="13.9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7"/>
    </row>
    <row r="831" spans="1:27" ht="13.9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7"/>
    </row>
    <row r="832" spans="1:27" ht="13.9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7"/>
    </row>
    <row r="833" spans="1:27" ht="13.9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7"/>
    </row>
    <row r="834" spans="1:27" ht="13.9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7"/>
    </row>
    <row r="835" spans="1:27" ht="13.9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7"/>
    </row>
    <row r="836" spans="1:27" ht="13.9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7"/>
    </row>
    <row r="837" spans="1:27" ht="13.9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7"/>
    </row>
    <row r="838" spans="1:27" ht="13.9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7"/>
    </row>
    <row r="839" spans="1:27" ht="13.9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7"/>
    </row>
    <row r="840" spans="1:27" ht="13.9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7"/>
    </row>
    <row r="841" spans="1:27" ht="13.9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7"/>
    </row>
    <row r="842" spans="1:27" ht="13.9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7"/>
    </row>
    <row r="843" spans="1:27" ht="13.9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7"/>
    </row>
    <row r="844" spans="1:27" ht="13.9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7"/>
    </row>
    <row r="845" spans="1:27" ht="13.9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7"/>
    </row>
    <row r="846" spans="1:27" ht="13.9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7"/>
    </row>
    <row r="847" spans="1:27" ht="13.9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7"/>
    </row>
    <row r="848" spans="1:27" ht="13.9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7"/>
    </row>
    <row r="849" spans="1:27" ht="13.9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7"/>
    </row>
    <row r="850" spans="1:27" ht="13.9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7"/>
    </row>
    <row r="851" spans="1:27" ht="13.9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7"/>
    </row>
    <row r="852" spans="1:27" ht="13.9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7"/>
    </row>
    <row r="853" spans="1:27" ht="13.9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7"/>
    </row>
    <row r="854" spans="1:27" ht="13.9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7"/>
    </row>
    <row r="855" spans="1:27" ht="13.9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7"/>
    </row>
    <row r="856" spans="1:27" ht="13.9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7"/>
    </row>
    <row r="857" spans="1:27" ht="13.9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7"/>
    </row>
    <row r="858" spans="1:27" ht="13.9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7"/>
    </row>
    <row r="859" spans="1:27" ht="13.9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7"/>
    </row>
    <row r="860" spans="1:27" ht="13.9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7"/>
    </row>
    <row r="861" spans="1:27" ht="13.9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7"/>
    </row>
    <row r="862" spans="1:27" ht="13.9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7"/>
    </row>
    <row r="863" spans="1:27" ht="13.9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7"/>
    </row>
    <row r="864" spans="1:27" ht="13.9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7"/>
    </row>
    <row r="865" spans="1:27" ht="13.9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7"/>
    </row>
    <row r="866" spans="1:27" ht="13.9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7"/>
    </row>
    <row r="867" spans="1:27" ht="13.9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7"/>
    </row>
    <row r="868" spans="1:27" ht="13.9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7"/>
    </row>
    <row r="869" spans="1:27" ht="13.9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7"/>
    </row>
    <row r="870" spans="1:27" ht="13.9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7"/>
    </row>
    <row r="871" spans="1:27" ht="13.9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7"/>
    </row>
    <row r="872" spans="1:27" ht="13.9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7"/>
    </row>
    <row r="873" spans="1:27" ht="13.9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7"/>
    </row>
    <row r="874" spans="1:27" ht="13.9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7"/>
    </row>
    <row r="875" spans="1:27" ht="13.9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7"/>
    </row>
    <row r="876" spans="1:27" ht="13.9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7"/>
    </row>
    <row r="877" spans="1:27" ht="13.9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7"/>
    </row>
    <row r="878" spans="1:27" ht="13.9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7"/>
    </row>
    <row r="879" spans="1:27" ht="13.9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7"/>
    </row>
    <row r="880" spans="1:27" ht="13.9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7"/>
    </row>
    <row r="881" spans="1:27" ht="13.9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7"/>
    </row>
    <row r="882" spans="1:27" ht="13.9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7"/>
    </row>
    <row r="883" spans="1:27" ht="13.9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7"/>
    </row>
    <row r="884" spans="1:27" ht="13.9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7"/>
    </row>
    <row r="885" spans="1:27" ht="13.9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7"/>
    </row>
    <row r="886" spans="1:27" ht="13.9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7"/>
    </row>
    <row r="887" spans="1:27" ht="13.9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7"/>
    </row>
    <row r="888" spans="1:27" ht="13.9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7"/>
    </row>
    <row r="889" spans="1:27" ht="13.9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7"/>
    </row>
    <row r="890" spans="1:27" ht="13.9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7"/>
    </row>
    <row r="891" spans="1:27" ht="13.9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7"/>
    </row>
    <row r="892" spans="1:27" ht="13.9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7"/>
    </row>
    <row r="893" spans="1:27" ht="13.9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7"/>
    </row>
    <row r="894" spans="1:27" ht="13.9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7"/>
    </row>
    <row r="895" spans="1:27" ht="13.9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7"/>
    </row>
    <row r="896" spans="1:27" ht="13.9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7"/>
    </row>
    <row r="897" spans="1:27" ht="13.9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7"/>
    </row>
    <row r="898" spans="1:27" ht="13.9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7"/>
    </row>
    <row r="899" spans="1:27" ht="13.9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7"/>
    </row>
    <row r="900" spans="1:27" ht="13.9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7"/>
    </row>
    <row r="901" spans="1:27" ht="13.9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7"/>
    </row>
    <row r="902" spans="1:27" ht="13.9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7"/>
    </row>
    <row r="903" spans="1:27" ht="13.9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7"/>
    </row>
    <row r="904" spans="1:27" ht="13.9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7"/>
    </row>
    <row r="905" spans="1:27" ht="13.9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7"/>
    </row>
    <row r="906" spans="1:27" ht="13.9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7"/>
    </row>
    <row r="907" spans="1:27" ht="13.9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7"/>
    </row>
    <row r="908" spans="1:27" ht="13.9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7"/>
    </row>
    <row r="909" spans="1:27" ht="13.9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7"/>
    </row>
    <row r="910" spans="1:27" ht="13.9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7"/>
    </row>
    <row r="911" spans="1:27" ht="13.9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7"/>
    </row>
    <row r="912" spans="1:27" ht="13.9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7"/>
    </row>
    <row r="913" spans="1:27" ht="13.9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7"/>
    </row>
    <row r="914" spans="1:27" ht="13.9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7"/>
    </row>
    <row r="915" spans="1:27" ht="13.9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7"/>
    </row>
    <row r="916" spans="1:27" ht="13.9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7"/>
    </row>
    <row r="917" spans="1:27" ht="13.9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7"/>
    </row>
    <row r="918" spans="1:27" ht="13.9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7"/>
    </row>
    <row r="919" spans="1:27" ht="13.9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7"/>
    </row>
    <row r="920" spans="1:27" ht="13.9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7"/>
    </row>
    <row r="921" spans="1:27" ht="13.9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7"/>
    </row>
    <row r="922" spans="1:27" ht="13.9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7"/>
    </row>
    <row r="923" spans="1:27" ht="13.9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7"/>
    </row>
    <row r="924" spans="1:27" ht="13.9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7"/>
    </row>
    <row r="925" spans="1:27" ht="13.9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7"/>
    </row>
    <row r="926" spans="1:27" ht="13.9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7"/>
    </row>
    <row r="927" spans="1:27" ht="13.9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7"/>
    </row>
    <row r="928" spans="1:27" ht="13.9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7"/>
    </row>
    <row r="929" spans="1:27" ht="13.9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7"/>
    </row>
    <row r="930" spans="1:27" ht="13.9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7"/>
    </row>
    <row r="931" spans="1:27" ht="13.9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7"/>
    </row>
    <row r="932" spans="1:27" ht="13.9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7"/>
    </row>
    <row r="933" spans="1:27" ht="13.9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7"/>
    </row>
    <row r="934" spans="1:27" ht="13.9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7"/>
    </row>
    <row r="935" spans="1:27" ht="13.9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7"/>
    </row>
    <row r="936" spans="1:27" ht="13.9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7"/>
    </row>
    <row r="937" spans="1:27" ht="13.9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7"/>
    </row>
    <row r="938" spans="1:27" ht="13.9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7"/>
    </row>
    <row r="939" spans="1:27" ht="13.9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7"/>
    </row>
    <row r="940" spans="1:27" ht="13.9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7"/>
    </row>
    <row r="941" spans="1:27" ht="13.9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7"/>
    </row>
    <row r="942" spans="1:27" ht="13.9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7"/>
    </row>
    <row r="943" spans="1:27" ht="13.9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7"/>
    </row>
    <row r="944" spans="1:27" ht="13.9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7"/>
    </row>
    <row r="945" spans="1:27" ht="13.9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7"/>
    </row>
    <row r="946" spans="1:27" ht="13.9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7"/>
    </row>
    <row r="947" spans="1:27" ht="13.9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7"/>
    </row>
    <row r="948" spans="1:27" ht="13.9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7"/>
    </row>
    <row r="949" spans="1:27" ht="13.9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7"/>
    </row>
    <row r="950" spans="1:27" ht="13.9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7"/>
    </row>
    <row r="951" spans="1:27" ht="13.9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7"/>
    </row>
    <row r="952" spans="1:27" ht="13.9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7"/>
    </row>
    <row r="953" spans="1:27" ht="13.9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7"/>
    </row>
    <row r="954" spans="1:27" ht="13.9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7"/>
    </row>
    <row r="955" spans="1:27" ht="13.9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7"/>
    </row>
    <row r="956" spans="1:27" ht="13.9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7"/>
    </row>
    <row r="957" spans="1:27" ht="13.9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7"/>
    </row>
    <row r="958" spans="1:27" ht="13.9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7"/>
    </row>
    <row r="959" spans="1:27" ht="13.9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7"/>
    </row>
    <row r="960" spans="1:27" ht="13.9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7"/>
    </row>
    <row r="961" spans="1:27" ht="13.9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7"/>
    </row>
    <row r="962" spans="1:27" ht="13.9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7"/>
    </row>
    <row r="963" spans="1:27" ht="13.9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7"/>
    </row>
    <row r="964" spans="1:27" ht="13.9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7"/>
    </row>
    <row r="965" spans="1:27" ht="13.9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7"/>
    </row>
    <row r="966" spans="1:27" ht="13.9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7"/>
    </row>
    <row r="967" spans="1:27" ht="13.9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7"/>
    </row>
    <row r="968" spans="1:27" ht="13.9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7"/>
    </row>
    <row r="969" spans="1:27" ht="13.9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7"/>
    </row>
    <row r="970" spans="1:27" ht="13.9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7"/>
    </row>
    <row r="971" spans="1:27" ht="13.9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7"/>
    </row>
    <row r="972" spans="1:27" ht="13.9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7"/>
    </row>
    <row r="973" spans="1:27" ht="13.9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7"/>
    </row>
    <row r="974" spans="1:27" ht="13.9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7"/>
    </row>
    <row r="975" spans="1:27" ht="13.9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7"/>
    </row>
    <row r="976" spans="1:27" ht="13.9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7"/>
    </row>
    <row r="977" spans="1:27" ht="13.9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7"/>
    </row>
    <row r="978" spans="1:27" ht="13.9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7"/>
    </row>
    <row r="979" spans="1:27" ht="13.9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7"/>
    </row>
    <row r="980" spans="1:27" ht="13.9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7"/>
    </row>
    <row r="981" spans="1:27" ht="13.9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7"/>
    </row>
    <row r="982" spans="1:27" ht="13.9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7"/>
    </row>
    <row r="983" spans="1:27" ht="13.9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7"/>
    </row>
    <row r="984" spans="1:27" ht="13.9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7"/>
    </row>
    <row r="985" spans="1:27" ht="13.9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7"/>
    </row>
    <row r="986" spans="1:27" ht="13.9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7"/>
    </row>
    <row r="987" spans="1:27" ht="13.9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7"/>
    </row>
    <row r="988" spans="1:27" ht="13.9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7"/>
    </row>
    <row r="989" spans="1:27" ht="13.9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7"/>
    </row>
    <row r="990" spans="1:27" ht="13.9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7"/>
    </row>
    <row r="991" spans="1:27" ht="13.9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7"/>
    </row>
    <row r="992" spans="1:27" ht="13.9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7"/>
    </row>
    <row r="993" spans="1:27" ht="13.9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7"/>
    </row>
    <row r="994" spans="1:27" ht="13.9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7"/>
    </row>
    <row r="995" spans="1:27" ht="13.9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7"/>
    </row>
    <row r="996" spans="1:27" ht="13.9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7"/>
    </row>
    <row r="997" spans="1:27" ht="13.9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7"/>
    </row>
    <row r="998" spans="1:27" ht="13.9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7"/>
    </row>
    <row r="999" spans="1:27" ht="13.9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7"/>
    </row>
    <row r="1000" spans="1:27" ht="13.9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7"/>
    </row>
    <row r="1001" spans="1:27" ht="13.9" x14ac:dyDescent="0.4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7"/>
    </row>
    <row r="1002" spans="1:27" ht="13.9" x14ac:dyDescent="0.4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7"/>
    </row>
    <row r="1003" spans="1:27" ht="13.9" x14ac:dyDescent="0.45">
      <c r="A1003" s="17"/>
      <c r="B1003" s="17"/>
      <c r="C1003" s="17"/>
      <c r="D1003" s="17"/>
      <c r="E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</row>
  </sheetData>
  <sheetProtection algorithmName="SHA-512" hashValue="CeLtJlUigng9rdBCVd5JY6xkke0vdWgYoWJqnCNt1POw6teu94/Cdkv7Hu3WSWy0+gGemp/5Xjsez4ZTz697Cg==" saltValue="+NuH49OwemS70A/L4R1xWg==" spinCount="100000" sheet="1" objects="1" scenarios="1"/>
  <conditionalFormatting sqref="F1:F1002">
    <cfRule type="containsText" dxfId="5" priority="1" operator="containsText" text="Minis">
      <formula>NOT(ISERROR(SEARCH("Minis",F1)))</formula>
    </cfRule>
    <cfRule type="containsText" dxfId="4" priority="2" operator="containsText" text="Kids">
      <formula>NOT(ISERROR(SEARCH("Kids",F1)))</formula>
    </cfRule>
    <cfRule type="containsText" dxfId="3" priority="3" operator="containsText" text="Juniors">
      <formula>NOT(ISERROR(SEARCH("Juniors",F1)))</formula>
    </cfRule>
    <cfRule type="containsText" dxfId="2" priority="4" operator="containsText" text="Teens">
      <formula>NOT(ISERROR(SEARCH("Teens",F1)))</formula>
    </cfRule>
    <cfRule type="containsText" dxfId="1" priority="5" operator="containsText" text="Young Adults">
      <formula>NOT(ISERROR(SEARCH("Young Adults",F1)))</formula>
    </cfRule>
    <cfRule type="containsText" dxfId="0" priority="6" operator="containsText" text="Adults +18">
      <formula>NOT(ISERROR(SEARCH("Adults +18",F1)))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Dropdowns!$B$2:$B$3</xm:f>
          </x14:formula1>
          <xm:sqref>G5:G54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2.59765625" defaultRowHeight="15.75" customHeight="1" x14ac:dyDescent="0.35"/>
  <cols>
    <col min="1" max="1" width="14.73046875" customWidth="1"/>
    <col min="2" max="2" width="20" customWidth="1"/>
  </cols>
  <sheetData>
    <row r="1" spans="1:26" ht="15.75" customHeight="1" x14ac:dyDescent="0.45">
      <c r="A1" s="18" t="s">
        <v>34</v>
      </c>
      <c r="B1" s="18" t="s">
        <v>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75" customHeight="1" x14ac:dyDescent="0.45">
      <c r="A2" s="17" t="s">
        <v>36</v>
      </c>
      <c r="B2" s="17" t="s">
        <v>37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customHeight="1" x14ac:dyDescent="0.45">
      <c r="A3" s="17" t="s">
        <v>38</v>
      </c>
      <c r="B3" s="17" t="s">
        <v>39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.75" customHeight="1" x14ac:dyDescent="0.45">
      <c r="A4" s="17" t="s">
        <v>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.75" customHeight="1" x14ac:dyDescent="0.45">
      <c r="A5" s="17" t="s">
        <v>40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customHeight="1" x14ac:dyDescent="0.45">
      <c r="A6" s="17" t="s">
        <v>41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75" customHeight="1" x14ac:dyDescent="0.45">
      <c r="A7" s="17" t="s">
        <v>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 x14ac:dyDescent="0.45">
      <c r="A8" s="17" t="s">
        <v>43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customHeight="1" x14ac:dyDescent="0.45">
      <c r="A9" s="17" t="s">
        <v>44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customHeight="1" x14ac:dyDescent="0.45">
      <c r="A10" s="17" t="s">
        <v>45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customHeight="1" x14ac:dyDescent="0.45">
      <c r="A11" s="17" t="s">
        <v>46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75" customHeight="1" x14ac:dyDescent="0.45">
      <c r="A12" s="17" t="s">
        <v>47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customHeight="1" x14ac:dyDescent="0.45">
      <c r="A13" s="17" t="s">
        <v>48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customHeight="1" x14ac:dyDescent="0.4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 x14ac:dyDescent="0.4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 x14ac:dyDescent="0.4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.75" customHeight="1" x14ac:dyDescent="0.4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 x14ac:dyDescent="0.4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3.9" x14ac:dyDescent="0.4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3.9" x14ac:dyDescent="0.4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3.9" x14ac:dyDescent="0.4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3.9" x14ac:dyDescent="0.4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3.9" x14ac:dyDescent="0.4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3.9" x14ac:dyDescent="0.4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3.9" x14ac:dyDescent="0.4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3.9" x14ac:dyDescent="0.4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3.9" x14ac:dyDescent="0.4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3.9" x14ac:dyDescent="0.4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3.9" x14ac:dyDescent="0.4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3.9" x14ac:dyDescent="0.4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3.9" x14ac:dyDescent="0.4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3.9" x14ac:dyDescent="0.4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3.9" x14ac:dyDescent="0.4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3.9" x14ac:dyDescent="0.4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3.9" x14ac:dyDescent="0.4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3.9" x14ac:dyDescent="0.4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3.9" x14ac:dyDescent="0.4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3.9" x14ac:dyDescent="0.4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3.9" x14ac:dyDescent="0.4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3.9" x14ac:dyDescent="0.4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3.9" x14ac:dyDescent="0.4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3.9" x14ac:dyDescent="0.4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3.9" x14ac:dyDescent="0.4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3.9" x14ac:dyDescent="0.4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3.9" x14ac:dyDescent="0.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3.9" x14ac:dyDescent="0.4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3.9" x14ac:dyDescent="0.4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3.9" x14ac:dyDescent="0.4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3.9" x14ac:dyDescent="0.4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3.9" x14ac:dyDescent="0.4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3.9" x14ac:dyDescent="0.4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3.9" x14ac:dyDescent="0.4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3.9" x14ac:dyDescent="0.4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3.9" x14ac:dyDescent="0.4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3.9" x14ac:dyDescent="0.4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3.9" x14ac:dyDescent="0.4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3.9" x14ac:dyDescent="0.4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3.9" x14ac:dyDescent="0.4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3.9" x14ac:dyDescent="0.4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3.9" x14ac:dyDescent="0.4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3.9" x14ac:dyDescent="0.4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3.9" x14ac:dyDescent="0.4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3.9" x14ac:dyDescent="0.4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3.9" x14ac:dyDescent="0.4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3.9" x14ac:dyDescent="0.4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3.9" x14ac:dyDescent="0.4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3.9" x14ac:dyDescent="0.4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3.9" x14ac:dyDescent="0.4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3.9" x14ac:dyDescent="0.4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3.9" x14ac:dyDescent="0.4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3.9" x14ac:dyDescent="0.4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3.9" x14ac:dyDescent="0.4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3.9" x14ac:dyDescent="0.4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3.9" x14ac:dyDescent="0.4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3.9" x14ac:dyDescent="0.4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3.9" x14ac:dyDescent="0.4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3.9" x14ac:dyDescent="0.4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3.9" x14ac:dyDescent="0.4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3.9" x14ac:dyDescent="0.4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3.9" x14ac:dyDescent="0.4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3.9" x14ac:dyDescent="0.4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3.9" x14ac:dyDescent="0.4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3.9" x14ac:dyDescent="0.4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3.9" x14ac:dyDescent="0.4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3.9" x14ac:dyDescent="0.4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3.9" x14ac:dyDescent="0.4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3.9" x14ac:dyDescent="0.4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3.9" x14ac:dyDescent="0.4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3.9" x14ac:dyDescent="0.4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3.9" x14ac:dyDescent="0.4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3.9" x14ac:dyDescent="0.4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3.9" x14ac:dyDescent="0.4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3.9" x14ac:dyDescent="0.4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3.9" x14ac:dyDescent="0.4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3.9" x14ac:dyDescent="0.4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3.9" x14ac:dyDescent="0.4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3.9" x14ac:dyDescent="0.4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3.9" x14ac:dyDescent="0.4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3.9" x14ac:dyDescent="0.4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3.9" x14ac:dyDescent="0.4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3.9" x14ac:dyDescent="0.4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3.9" x14ac:dyDescent="0.4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3.9" x14ac:dyDescent="0.4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3.9" x14ac:dyDescent="0.4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3.9" x14ac:dyDescent="0.4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3.9" x14ac:dyDescent="0.4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3.9" x14ac:dyDescent="0.4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3.9" x14ac:dyDescent="0.4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3.9" x14ac:dyDescent="0.4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3.9" x14ac:dyDescent="0.4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3.9" x14ac:dyDescent="0.4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3.9" x14ac:dyDescent="0.4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3.9" x14ac:dyDescent="0.4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3.9" x14ac:dyDescent="0.4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3.9" x14ac:dyDescent="0.4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3.9" x14ac:dyDescent="0.4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3.9" x14ac:dyDescent="0.4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3.9" x14ac:dyDescent="0.4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3.9" x14ac:dyDescent="0.4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3.9" x14ac:dyDescent="0.4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3.9" x14ac:dyDescent="0.4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3.9" x14ac:dyDescent="0.4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3.9" x14ac:dyDescent="0.4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3.9" x14ac:dyDescent="0.4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3.9" x14ac:dyDescent="0.4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3.9" x14ac:dyDescent="0.4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3.9" x14ac:dyDescent="0.4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3.9" x14ac:dyDescent="0.4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3.9" x14ac:dyDescent="0.4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3.9" x14ac:dyDescent="0.4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3.9" x14ac:dyDescent="0.4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3.9" x14ac:dyDescent="0.4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3.9" x14ac:dyDescent="0.4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3.9" x14ac:dyDescent="0.4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3.9" x14ac:dyDescent="0.4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3.9" x14ac:dyDescent="0.4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3.9" x14ac:dyDescent="0.4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3.9" x14ac:dyDescent="0.4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3.9" x14ac:dyDescent="0.4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3.9" x14ac:dyDescent="0.4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3.9" x14ac:dyDescent="0.4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3.9" x14ac:dyDescent="0.4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3.9" x14ac:dyDescent="0.4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3.9" x14ac:dyDescent="0.4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3.9" x14ac:dyDescent="0.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3.9" x14ac:dyDescent="0.4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3.9" x14ac:dyDescent="0.4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3.9" x14ac:dyDescent="0.4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3.9" x14ac:dyDescent="0.4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3.9" x14ac:dyDescent="0.4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3.9" x14ac:dyDescent="0.4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3.9" x14ac:dyDescent="0.4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3.9" x14ac:dyDescent="0.4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3.9" x14ac:dyDescent="0.4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3.9" x14ac:dyDescent="0.4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3.9" x14ac:dyDescent="0.4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3.9" x14ac:dyDescent="0.4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3.9" x14ac:dyDescent="0.4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3.9" x14ac:dyDescent="0.4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3.9" x14ac:dyDescent="0.4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3.9" x14ac:dyDescent="0.4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3.9" x14ac:dyDescent="0.4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3.9" x14ac:dyDescent="0.4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3.9" x14ac:dyDescent="0.4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3.9" x14ac:dyDescent="0.4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3.9" x14ac:dyDescent="0.4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3.9" x14ac:dyDescent="0.4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3.9" x14ac:dyDescent="0.4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3.9" x14ac:dyDescent="0.4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3.9" x14ac:dyDescent="0.4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3.9" x14ac:dyDescent="0.4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3.9" x14ac:dyDescent="0.4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3.9" x14ac:dyDescent="0.4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3.9" x14ac:dyDescent="0.4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3.9" x14ac:dyDescent="0.4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3.9" x14ac:dyDescent="0.4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3.9" x14ac:dyDescent="0.4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3.9" x14ac:dyDescent="0.4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3.9" x14ac:dyDescent="0.4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3.9" x14ac:dyDescent="0.4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3.9" x14ac:dyDescent="0.4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3.9" x14ac:dyDescent="0.4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3.9" x14ac:dyDescent="0.4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3.9" x14ac:dyDescent="0.4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3.9" x14ac:dyDescent="0.4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3.9" x14ac:dyDescent="0.4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3.9" x14ac:dyDescent="0.4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3.9" x14ac:dyDescent="0.4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3.9" x14ac:dyDescent="0.4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3.9" x14ac:dyDescent="0.4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3.9" x14ac:dyDescent="0.4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3.9" x14ac:dyDescent="0.4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3.9" x14ac:dyDescent="0.4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3.9" x14ac:dyDescent="0.4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3.9" x14ac:dyDescent="0.4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3.9" x14ac:dyDescent="0.4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3.9" x14ac:dyDescent="0.4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3.9" x14ac:dyDescent="0.4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3.9" x14ac:dyDescent="0.4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3.9" x14ac:dyDescent="0.4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3.9" x14ac:dyDescent="0.4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3.9" x14ac:dyDescent="0.4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3.9" x14ac:dyDescent="0.4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3.9" x14ac:dyDescent="0.4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3.9" x14ac:dyDescent="0.4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3.9" x14ac:dyDescent="0.4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3.9" x14ac:dyDescent="0.4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3.9" x14ac:dyDescent="0.4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3.9" x14ac:dyDescent="0.4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3.9" x14ac:dyDescent="0.4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3.9" x14ac:dyDescent="0.4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3.9" x14ac:dyDescent="0.4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3.9" x14ac:dyDescent="0.4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3.9" x14ac:dyDescent="0.4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3.9" x14ac:dyDescent="0.4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3.9" x14ac:dyDescent="0.4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3.9" x14ac:dyDescent="0.4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3.9" x14ac:dyDescent="0.4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3.9" x14ac:dyDescent="0.4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3.9" x14ac:dyDescent="0.4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3.9" x14ac:dyDescent="0.4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3.9" x14ac:dyDescent="0.4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3.9" x14ac:dyDescent="0.4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3.9" x14ac:dyDescent="0.4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3.9" x14ac:dyDescent="0.4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3.9" x14ac:dyDescent="0.4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3.9" x14ac:dyDescent="0.4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3.9" x14ac:dyDescent="0.4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3.9" x14ac:dyDescent="0.4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3.9" x14ac:dyDescent="0.4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3.9" x14ac:dyDescent="0.4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3.9" x14ac:dyDescent="0.4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3.9" x14ac:dyDescent="0.4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3.9" x14ac:dyDescent="0.4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3.9" x14ac:dyDescent="0.4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3.9" x14ac:dyDescent="0.4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3.9" x14ac:dyDescent="0.4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3.9" x14ac:dyDescent="0.4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3.9" x14ac:dyDescent="0.4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3.9" x14ac:dyDescent="0.4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3.9" x14ac:dyDescent="0.4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3.9" x14ac:dyDescent="0.4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3.9" x14ac:dyDescent="0.4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3.9" x14ac:dyDescent="0.4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3.9" x14ac:dyDescent="0.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3.9" x14ac:dyDescent="0.4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3.9" x14ac:dyDescent="0.4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3.9" x14ac:dyDescent="0.4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3.9" x14ac:dyDescent="0.4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3.9" x14ac:dyDescent="0.4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3.9" x14ac:dyDescent="0.4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3.9" x14ac:dyDescent="0.4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3.9" x14ac:dyDescent="0.4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3.9" x14ac:dyDescent="0.4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3.9" x14ac:dyDescent="0.4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3.9" x14ac:dyDescent="0.4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3.9" x14ac:dyDescent="0.4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3.9" x14ac:dyDescent="0.4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3.9" x14ac:dyDescent="0.4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3.9" x14ac:dyDescent="0.4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3.9" x14ac:dyDescent="0.4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3.9" x14ac:dyDescent="0.4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3.9" x14ac:dyDescent="0.4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3.9" x14ac:dyDescent="0.4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3.9" x14ac:dyDescent="0.4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3.9" x14ac:dyDescent="0.4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3.9" x14ac:dyDescent="0.4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3.9" x14ac:dyDescent="0.4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3.9" x14ac:dyDescent="0.4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3.9" x14ac:dyDescent="0.4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3.9" x14ac:dyDescent="0.4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3.9" x14ac:dyDescent="0.4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3.9" x14ac:dyDescent="0.4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3.9" x14ac:dyDescent="0.4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3.9" x14ac:dyDescent="0.4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3.9" x14ac:dyDescent="0.4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3.9" x14ac:dyDescent="0.4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3.9" x14ac:dyDescent="0.4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3.9" x14ac:dyDescent="0.4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3.9" x14ac:dyDescent="0.4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3.9" x14ac:dyDescent="0.4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3.9" x14ac:dyDescent="0.4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3.9" x14ac:dyDescent="0.4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3.9" x14ac:dyDescent="0.4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3.9" x14ac:dyDescent="0.4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3.9" x14ac:dyDescent="0.4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3.9" x14ac:dyDescent="0.4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3.9" x14ac:dyDescent="0.4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3.9" x14ac:dyDescent="0.4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3.9" x14ac:dyDescent="0.4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3.9" x14ac:dyDescent="0.4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3.9" x14ac:dyDescent="0.4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3.9" x14ac:dyDescent="0.4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3.9" x14ac:dyDescent="0.4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3.9" x14ac:dyDescent="0.4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3.9" x14ac:dyDescent="0.4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3.9" x14ac:dyDescent="0.4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3.9" x14ac:dyDescent="0.4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3.9" x14ac:dyDescent="0.4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3.9" x14ac:dyDescent="0.4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3.9" x14ac:dyDescent="0.4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3.9" x14ac:dyDescent="0.4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3.9" x14ac:dyDescent="0.4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3.9" x14ac:dyDescent="0.4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3.9" x14ac:dyDescent="0.4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3.9" x14ac:dyDescent="0.4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3.9" x14ac:dyDescent="0.4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3.9" x14ac:dyDescent="0.4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3.9" x14ac:dyDescent="0.4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3.9" x14ac:dyDescent="0.4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3.9" x14ac:dyDescent="0.4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3.9" x14ac:dyDescent="0.4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3.9" x14ac:dyDescent="0.4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3.9" x14ac:dyDescent="0.4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3.9" x14ac:dyDescent="0.4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3.9" x14ac:dyDescent="0.4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3.9" x14ac:dyDescent="0.4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3.9" x14ac:dyDescent="0.4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3.9" x14ac:dyDescent="0.4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3.9" x14ac:dyDescent="0.4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3.9" x14ac:dyDescent="0.4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3.9" x14ac:dyDescent="0.4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3.9" x14ac:dyDescent="0.4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3.9" x14ac:dyDescent="0.4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3.9" x14ac:dyDescent="0.4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3.9" x14ac:dyDescent="0.4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3.9" x14ac:dyDescent="0.4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3.9" x14ac:dyDescent="0.4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3.9" x14ac:dyDescent="0.4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3.9" x14ac:dyDescent="0.4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3.9" x14ac:dyDescent="0.4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3.9" x14ac:dyDescent="0.4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3.9" x14ac:dyDescent="0.4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3.9" x14ac:dyDescent="0.4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3.9" x14ac:dyDescent="0.4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3.9" x14ac:dyDescent="0.4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3.9" x14ac:dyDescent="0.4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3.9" x14ac:dyDescent="0.4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3.9" x14ac:dyDescent="0.4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3.9" x14ac:dyDescent="0.4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3.9" x14ac:dyDescent="0.4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3.9" x14ac:dyDescent="0.4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3.9" x14ac:dyDescent="0.4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3.9" x14ac:dyDescent="0.4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3.9" x14ac:dyDescent="0.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3.9" x14ac:dyDescent="0.4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3.9" x14ac:dyDescent="0.4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3.9" x14ac:dyDescent="0.4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3.9" x14ac:dyDescent="0.4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3.9" x14ac:dyDescent="0.4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3.9" x14ac:dyDescent="0.4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3.9" x14ac:dyDescent="0.4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3.9" x14ac:dyDescent="0.4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3.9" x14ac:dyDescent="0.4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3.9" x14ac:dyDescent="0.4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3.9" x14ac:dyDescent="0.4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3.9" x14ac:dyDescent="0.4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3.9" x14ac:dyDescent="0.4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3.9" x14ac:dyDescent="0.4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3.9" x14ac:dyDescent="0.4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3.9" x14ac:dyDescent="0.4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3.9" x14ac:dyDescent="0.4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3.9" x14ac:dyDescent="0.4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3.9" x14ac:dyDescent="0.4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3.9" x14ac:dyDescent="0.4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3.9" x14ac:dyDescent="0.4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3.9" x14ac:dyDescent="0.4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3.9" x14ac:dyDescent="0.4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3.9" x14ac:dyDescent="0.4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3.9" x14ac:dyDescent="0.4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3.9" x14ac:dyDescent="0.4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3.9" x14ac:dyDescent="0.4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3.9" x14ac:dyDescent="0.4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3.9" x14ac:dyDescent="0.4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3.9" x14ac:dyDescent="0.4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3.9" x14ac:dyDescent="0.4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3.9" x14ac:dyDescent="0.4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3.9" x14ac:dyDescent="0.4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3.9" x14ac:dyDescent="0.4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3.9" x14ac:dyDescent="0.4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3.9" x14ac:dyDescent="0.4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3.9" x14ac:dyDescent="0.4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3.9" x14ac:dyDescent="0.4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3.9" x14ac:dyDescent="0.4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3.9" x14ac:dyDescent="0.4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3.9" x14ac:dyDescent="0.4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3.9" x14ac:dyDescent="0.4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3.9" x14ac:dyDescent="0.4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3.9" x14ac:dyDescent="0.4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3.9" x14ac:dyDescent="0.4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3.9" x14ac:dyDescent="0.4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3.9" x14ac:dyDescent="0.4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3.9" x14ac:dyDescent="0.4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3.9" x14ac:dyDescent="0.4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3.9" x14ac:dyDescent="0.4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3.9" x14ac:dyDescent="0.4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3.9" x14ac:dyDescent="0.4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3.9" x14ac:dyDescent="0.4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3.9" x14ac:dyDescent="0.4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3.9" x14ac:dyDescent="0.4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3.9" x14ac:dyDescent="0.4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3.9" x14ac:dyDescent="0.4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3.9" x14ac:dyDescent="0.4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3.9" x14ac:dyDescent="0.4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3.9" x14ac:dyDescent="0.4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3.9" x14ac:dyDescent="0.4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3.9" x14ac:dyDescent="0.4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3.9" x14ac:dyDescent="0.4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3.9" x14ac:dyDescent="0.4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3.9" x14ac:dyDescent="0.4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3.9" x14ac:dyDescent="0.4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3.9" x14ac:dyDescent="0.4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3.9" x14ac:dyDescent="0.4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3.9" x14ac:dyDescent="0.4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3.9" x14ac:dyDescent="0.4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3.9" x14ac:dyDescent="0.4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3.9" x14ac:dyDescent="0.4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3.9" x14ac:dyDescent="0.4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3.9" x14ac:dyDescent="0.4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3.9" x14ac:dyDescent="0.4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3.9" x14ac:dyDescent="0.4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3.9" x14ac:dyDescent="0.4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3.9" x14ac:dyDescent="0.4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3.9" x14ac:dyDescent="0.4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3.9" x14ac:dyDescent="0.4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3.9" x14ac:dyDescent="0.4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3.9" x14ac:dyDescent="0.4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3.9" x14ac:dyDescent="0.4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3.9" x14ac:dyDescent="0.4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3.9" x14ac:dyDescent="0.4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3.9" x14ac:dyDescent="0.4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3.9" x14ac:dyDescent="0.4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3.9" x14ac:dyDescent="0.4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3.9" x14ac:dyDescent="0.4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3.9" x14ac:dyDescent="0.4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3.9" x14ac:dyDescent="0.4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3.9" x14ac:dyDescent="0.4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3.9" x14ac:dyDescent="0.4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3.9" x14ac:dyDescent="0.4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3.9" x14ac:dyDescent="0.4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3.9" x14ac:dyDescent="0.4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3.9" x14ac:dyDescent="0.4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3.9" x14ac:dyDescent="0.4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3.9" x14ac:dyDescent="0.4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3.9" x14ac:dyDescent="0.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3.9" x14ac:dyDescent="0.4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3.9" x14ac:dyDescent="0.4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3.9" x14ac:dyDescent="0.4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3.9" x14ac:dyDescent="0.4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3.9" x14ac:dyDescent="0.4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3.9" x14ac:dyDescent="0.4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3.9" x14ac:dyDescent="0.4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3.9" x14ac:dyDescent="0.4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3.9" x14ac:dyDescent="0.4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3.9" x14ac:dyDescent="0.4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3.9" x14ac:dyDescent="0.4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3.9" x14ac:dyDescent="0.4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3.9" x14ac:dyDescent="0.4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3.9" x14ac:dyDescent="0.4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3.9" x14ac:dyDescent="0.4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3.9" x14ac:dyDescent="0.4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3.9" x14ac:dyDescent="0.4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3.9" x14ac:dyDescent="0.4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3.9" x14ac:dyDescent="0.4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3.9" x14ac:dyDescent="0.4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3.9" x14ac:dyDescent="0.4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3.9" x14ac:dyDescent="0.4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3.9" x14ac:dyDescent="0.4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3.9" x14ac:dyDescent="0.4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3.9" x14ac:dyDescent="0.4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3.9" x14ac:dyDescent="0.4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3.9" x14ac:dyDescent="0.4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3.9" x14ac:dyDescent="0.4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3.9" x14ac:dyDescent="0.4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3.9" x14ac:dyDescent="0.4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3.9" x14ac:dyDescent="0.4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3.9" x14ac:dyDescent="0.4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3.9" x14ac:dyDescent="0.4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3.9" x14ac:dyDescent="0.4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3.9" x14ac:dyDescent="0.4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3.9" x14ac:dyDescent="0.4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3.9" x14ac:dyDescent="0.4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3.9" x14ac:dyDescent="0.4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3.9" x14ac:dyDescent="0.4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3.9" x14ac:dyDescent="0.4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3.9" x14ac:dyDescent="0.4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3.9" x14ac:dyDescent="0.4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3.9" x14ac:dyDescent="0.4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3.9" x14ac:dyDescent="0.4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3.9" x14ac:dyDescent="0.4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3.9" x14ac:dyDescent="0.4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3.9" x14ac:dyDescent="0.4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3.9" x14ac:dyDescent="0.4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3.9" x14ac:dyDescent="0.4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3.9" x14ac:dyDescent="0.4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3.9" x14ac:dyDescent="0.4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3.9" x14ac:dyDescent="0.4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3.9" x14ac:dyDescent="0.4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3.9" x14ac:dyDescent="0.4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3.9" x14ac:dyDescent="0.4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3.9" x14ac:dyDescent="0.4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3.9" x14ac:dyDescent="0.4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3.9" x14ac:dyDescent="0.4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3.9" x14ac:dyDescent="0.4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3.9" x14ac:dyDescent="0.4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3.9" x14ac:dyDescent="0.4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3.9" x14ac:dyDescent="0.4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3.9" x14ac:dyDescent="0.4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3.9" x14ac:dyDescent="0.4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3.9" x14ac:dyDescent="0.4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3.9" x14ac:dyDescent="0.4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3.9" x14ac:dyDescent="0.4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3.9" x14ac:dyDescent="0.4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3.9" x14ac:dyDescent="0.4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3.9" x14ac:dyDescent="0.4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3.9" x14ac:dyDescent="0.4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3.9" x14ac:dyDescent="0.4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3.9" x14ac:dyDescent="0.4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3.9" x14ac:dyDescent="0.4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3.9" x14ac:dyDescent="0.4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3.9" x14ac:dyDescent="0.4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3.9" x14ac:dyDescent="0.4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3.9" x14ac:dyDescent="0.4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3.9" x14ac:dyDescent="0.4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3.9" x14ac:dyDescent="0.4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3.9" x14ac:dyDescent="0.4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3.9" x14ac:dyDescent="0.4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3.9" x14ac:dyDescent="0.4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3.9" x14ac:dyDescent="0.4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3.9" x14ac:dyDescent="0.4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3.9" x14ac:dyDescent="0.4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3.9" x14ac:dyDescent="0.4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3.9" x14ac:dyDescent="0.4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3.9" x14ac:dyDescent="0.4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3.9" x14ac:dyDescent="0.4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3.9" x14ac:dyDescent="0.4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3.9" x14ac:dyDescent="0.4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3.9" x14ac:dyDescent="0.4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3.9" x14ac:dyDescent="0.4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3.9" x14ac:dyDescent="0.4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3.9" x14ac:dyDescent="0.4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3.9" x14ac:dyDescent="0.4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3.9" x14ac:dyDescent="0.4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3.9" x14ac:dyDescent="0.4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3.9" x14ac:dyDescent="0.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3.9" x14ac:dyDescent="0.4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3.9" x14ac:dyDescent="0.4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3.9" x14ac:dyDescent="0.4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3.9" x14ac:dyDescent="0.4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3.9" x14ac:dyDescent="0.4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3.9" x14ac:dyDescent="0.4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3.9" x14ac:dyDescent="0.4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3.9" x14ac:dyDescent="0.4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3.9" x14ac:dyDescent="0.4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3.9" x14ac:dyDescent="0.4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3.9" x14ac:dyDescent="0.4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3.9" x14ac:dyDescent="0.4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3.9" x14ac:dyDescent="0.4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3.9" x14ac:dyDescent="0.4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3.9" x14ac:dyDescent="0.4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3.9" x14ac:dyDescent="0.4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3.9" x14ac:dyDescent="0.4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3.9" x14ac:dyDescent="0.4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3.9" x14ac:dyDescent="0.4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3.9" x14ac:dyDescent="0.4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3.9" x14ac:dyDescent="0.4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3.9" x14ac:dyDescent="0.4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3.9" x14ac:dyDescent="0.4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3.9" x14ac:dyDescent="0.4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3.9" x14ac:dyDescent="0.4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3.9" x14ac:dyDescent="0.4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3.9" x14ac:dyDescent="0.4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3.9" x14ac:dyDescent="0.4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3.9" x14ac:dyDescent="0.4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3.9" x14ac:dyDescent="0.4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3.9" x14ac:dyDescent="0.4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3.9" x14ac:dyDescent="0.4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3.9" x14ac:dyDescent="0.4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3.9" x14ac:dyDescent="0.4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3.9" x14ac:dyDescent="0.4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3.9" x14ac:dyDescent="0.4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3.9" x14ac:dyDescent="0.4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3.9" x14ac:dyDescent="0.4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3.9" x14ac:dyDescent="0.4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3.9" x14ac:dyDescent="0.4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3.9" x14ac:dyDescent="0.4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3.9" x14ac:dyDescent="0.4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3.9" x14ac:dyDescent="0.4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3.9" x14ac:dyDescent="0.4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3.9" x14ac:dyDescent="0.4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3.9" x14ac:dyDescent="0.4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3.9" x14ac:dyDescent="0.4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3.9" x14ac:dyDescent="0.4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3.9" x14ac:dyDescent="0.4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3.9" x14ac:dyDescent="0.4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3.9" x14ac:dyDescent="0.4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3.9" x14ac:dyDescent="0.4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3.9" x14ac:dyDescent="0.4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3.9" x14ac:dyDescent="0.4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3.9" x14ac:dyDescent="0.4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3.9" x14ac:dyDescent="0.4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3.9" x14ac:dyDescent="0.4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3.9" x14ac:dyDescent="0.4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3.9" x14ac:dyDescent="0.4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3.9" x14ac:dyDescent="0.4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3.9" x14ac:dyDescent="0.4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3.9" x14ac:dyDescent="0.4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3.9" x14ac:dyDescent="0.4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3.9" x14ac:dyDescent="0.4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3.9" x14ac:dyDescent="0.4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3.9" x14ac:dyDescent="0.4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3.9" x14ac:dyDescent="0.4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3.9" x14ac:dyDescent="0.4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3.9" x14ac:dyDescent="0.4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3.9" x14ac:dyDescent="0.4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3.9" x14ac:dyDescent="0.4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3.9" x14ac:dyDescent="0.4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3.9" x14ac:dyDescent="0.4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3.9" x14ac:dyDescent="0.4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3.9" x14ac:dyDescent="0.4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3.9" x14ac:dyDescent="0.4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3.9" x14ac:dyDescent="0.4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3.9" x14ac:dyDescent="0.4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3.9" x14ac:dyDescent="0.4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3.9" x14ac:dyDescent="0.4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3.9" x14ac:dyDescent="0.4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3.9" x14ac:dyDescent="0.4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3.9" x14ac:dyDescent="0.4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3.9" x14ac:dyDescent="0.4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3.9" x14ac:dyDescent="0.4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3.9" x14ac:dyDescent="0.4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3.9" x14ac:dyDescent="0.4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3.9" x14ac:dyDescent="0.4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3.9" x14ac:dyDescent="0.4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3.9" x14ac:dyDescent="0.4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3.9" x14ac:dyDescent="0.4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3.9" x14ac:dyDescent="0.4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3.9" x14ac:dyDescent="0.4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3.9" x14ac:dyDescent="0.4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3.9" x14ac:dyDescent="0.4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3.9" x14ac:dyDescent="0.4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3.9" x14ac:dyDescent="0.4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3.9" x14ac:dyDescent="0.4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3.9" x14ac:dyDescent="0.4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3.9" x14ac:dyDescent="0.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3.9" x14ac:dyDescent="0.4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3.9" x14ac:dyDescent="0.4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3.9" x14ac:dyDescent="0.4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3.9" x14ac:dyDescent="0.4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3.9" x14ac:dyDescent="0.4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3.9" x14ac:dyDescent="0.4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3.9" x14ac:dyDescent="0.4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3.9" x14ac:dyDescent="0.4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3.9" x14ac:dyDescent="0.4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3.9" x14ac:dyDescent="0.4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3.9" x14ac:dyDescent="0.4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3.9" x14ac:dyDescent="0.4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3.9" x14ac:dyDescent="0.4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3.9" x14ac:dyDescent="0.4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3.9" x14ac:dyDescent="0.4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3.9" x14ac:dyDescent="0.4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3.9" x14ac:dyDescent="0.4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3.9" x14ac:dyDescent="0.4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3.9" x14ac:dyDescent="0.4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3.9" x14ac:dyDescent="0.4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3.9" x14ac:dyDescent="0.4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3.9" x14ac:dyDescent="0.4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3.9" x14ac:dyDescent="0.4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3.9" x14ac:dyDescent="0.4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3.9" x14ac:dyDescent="0.4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3.9" x14ac:dyDescent="0.4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3.9" x14ac:dyDescent="0.4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3.9" x14ac:dyDescent="0.4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3.9" x14ac:dyDescent="0.4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3.9" x14ac:dyDescent="0.4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3.9" x14ac:dyDescent="0.4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3.9" x14ac:dyDescent="0.4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3.9" x14ac:dyDescent="0.4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3.9" x14ac:dyDescent="0.4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3.9" x14ac:dyDescent="0.4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3.9" x14ac:dyDescent="0.4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3.9" x14ac:dyDescent="0.4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3.9" x14ac:dyDescent="0.4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3.9" x14ac:dyDescent="0.4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3.9" x14ac:dyDescent="0.4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3.9" x14ac:dyDescent="0.4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3.9" x14ac:dyDescent="0.4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3.9" x14ac:dyDescent="0.4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3.9" x14ac:dyDescent="0.4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3.9" x14ac:dyDescent="0.4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3.9" x14ac:dyDescent="0.4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3.9" x14ac:dyDescent="0.4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3.9" x14ac:dyDescent="0.4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3.9" x14ac:dyDescent="0.4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3.9" x14ac:dyDescent="0.4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3.9" x14ac:dyDescent="0.4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3.9" x14ac:dyDescent="0.4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3.9" x14ac:dyDescent="0.4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3.9" x14ac:dyDescent="0.4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3.9" x14ac:dyDescent="0.4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3.9" x14ac:dyDescent="0.4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3.9" x14ac:dyDescent="0.4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3.9" x14ac:dyDescent="0.4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3.9" x14ac:dyDescent="0.4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3.9" x14ac:dyDescent="0.4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3.9" x14ac:dyDescent="0.4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3.9" x14ac:dyDescent="0.4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3.9" x14ac:dyDescent="0.4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3.9" x14ac:dyDescent="0.4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3.9" x14ac:dyDescent="0.4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3.9" x14ac:dyDescent="0.4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3.9" x14ac:dyDescent="0.4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3.9" x14ac:dyDescent="0.4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3.9" x14ac:dyDescent="0.4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3.9" x14ac:dyDescent="0.4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3.9" x14ac:dyDescent="0.4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3.9" x14ac:dyDescent="0.4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3.9" x14ac:dyDescent="0.4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3.9" x14ac:dyDescent="0.4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3.9" x14ac:dyDescent="0.4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3.9" x14ac:dyDescent="0.4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3.9" x14ac:dyDescent="0.4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3.9" x14ac:dyDescent="0.4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3.9" x14ac:dyDescent="0.4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3.9" x14ac:dyDescent="0.4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3.9" x14ac:dyDescent="0.4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3.9" x14ac:dyDescent="0.4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3.9" x14ac:dyDescent="0.4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3.9" x14ac:dyDescent="0.4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3.9" x14ac:dyDescent="0.4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3.9" x14ac:dyDescent="0.4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3.9" x14ac:dyDescent="0.4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3.9" x14ac:dyDescent="0.4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3.9" x14ac:dyDescent="0.4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3.9" x14ac:dyDescent="0.4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3.9" x14ac:dyDescent="0.4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3.9" x14ac:dyDescent="0.4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3.9" x14ac:dyDescent="0.4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3.9" x14ac:dyDescent="0.4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3.9" x14ac:dyDescent="0.4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3.9" x14ac:dyDescent="0.4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3.9" x14ac:dyDescent="0.4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3.9" x14ac:dyDescent="0.4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3.9" x14ac:dyDescent="0.4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3.9" x14ac:dyDescent="0.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3.9" x14ac:dyDescent="0.4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3.9" x14ac:dyDescent="0.4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3.9" x14ac:dyDescent="0.4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3.9" x14ac:dyDescent="0.4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3.9" x14ac:dyDescent="0.4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3.9" x14ac:dyDescent="0.4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3.9" x14ac:dyDescent="0.4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3.9" x14ac:dyDescent="0.4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3.9" x14ac:dyDescent="0.4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3.9" x14ac:dyDescent="0.4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3.9" x14ac:dyDescent="0.4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3.9" x14ac:dyDescent="0.4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3.9" x14ac:dyDescent="0.4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3.9" x14ac:dyDescent="0.4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3.9" x14ac:dyDescent="0.4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3.9" x14ac:dyDescent="0.4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3.9" x14ac:dyDescent="0.4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3.9" x14ac:dyDescent="0.4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3.9" x14ac:dyDescent="0.4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3.9" x14ac:dyDescent="0.4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3.9" x14ac:dyDescent="0.4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3.9" x14ac:dyDescent="0.4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3.9" x14ac:dyDescent="0.4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3.9" x14ac:dyDescent="0.4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3.9" x14ac:dyDescent="0.4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3.9" x14ac:dyDescent="0.4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3.9" x14ac:dyDescent="0.4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3.9" x14ac:dyDescent="0.4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3.9" x14ac:dyDescent="0.4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3.9" x14ac:dyDescent="0.4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3.9" x14ac:dyDescent="0.4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3.9" x14ac:dyDescent="0.4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3.9" x14ac:dyDescent="0.4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3.9" x14ac:dyDescent="0.4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3.9" x14ac:dyDescent="0.4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3.9" x14ac:dyDescent="0.4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3.9" x14ac:dyDescent="0.4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3.9" x14ac:dyDescent="0.4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3.9" x14ac:dyDescent="0.4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3.9" x14ac:dyDescent="0.4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3.9" x14ac:dyDescent="0.4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3.9" x14ac:dyDescent="0.4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3.9" x14ac:dyDescent="0.4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3.9" x14ac:dyDescent="0.4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3.9" x14ac:dyDescent="0.4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3.9" x14ac:dyDescent="0.4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3.9" x14ac:dyDescent="0.4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3.9" x14ac:dyDescent="0.4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3.9" x14ac:dyDescent="0.4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3.9" x14ac:dyDescent="0.4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3.9" x14ac:dyDescent="0.4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3.9" x14ac:dyDescent="0.4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3.9" x14ac:dyDescent="0.4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3.9" x14ac:dyDescent="0.4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3.9" x14ac:dyDescent="0.4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3.9" x14ac:dyDescent="0.4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3.9" x14ac:dyDescent="0.4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3.9" x14ac:dyDescent="0.4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3.9" x14ac:dyDescent="0.4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3.9" x14ac:dyDescent="0.4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3.9" x14ac:dyDescent="0.4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3.9" x14ac:dyDescent="0.4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3.9" x14ac:dyDescent="0.4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3.9" x14ac:dyDescent="0.4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3.9" x14ac:dyDescent="0.4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3.9" x14ac:dyDescent="0.4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3.9" x14ac:dyDescent="0.4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3.9" x14ac:dyDescent="0.4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3.9" x14ac:dyDescent="0.4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3.9" x14ac:dyDescent="0.4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3.9" x14ac:dyDescent="0.4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3.9" x14ac:dyDescent="0.4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3.9" x14ac:dyDescent="0.4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3.9" x14ac:dyDescent="0.4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3.9" x14ac:dyDescent="0.4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3.9" x14ac:dyDescent="0.4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3.9" x14ac:dyDescent="0.4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3.9" x14ac:dyDescent="0.4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3.9" x14ac:dyDescent="0.4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3.9" x14ac:dyDescent="0.4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3.9" x14ac:dyDescent="0.4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3.9" x14ac:dyDescent="0.4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3.9" x14ac:dyDescent="0.4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3.9" x14ac:dyDescent="0.4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3.9" x14ac:dyDescent="0.4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3.9" x14ac:dyDescent="0.4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3.9" x14ac:dyDescent="0.4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3.9" x14ac:dyDescent="0.4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3.9" x14ac:dyDescent="0.4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3.9" x14ac:dyDescent="0.4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3.9" x14ac:dyDescent="0.4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3.9" x14ac:dyDescent="0.4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3.9" x14ac:dyDescent="0.4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3.9" x14ac:dyDescent="0.4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3.9" x14ac:dyDescent="0.4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3.9" x14ac:dyDescent="0.4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3.9" x14ac:dyDescent="0.4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3.9" x14ac:dyDescent="0.4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3.9" x14ac:dyDescent="0.4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3.9" x14ac:dyDescent="0.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3.9" x14ac:dyDescent="0.4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3.9" x14ac:dyDescent="0.4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3.9" x14ac:dyDescent="0.4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3.9" x14ac:dyDescent="0.4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3.9" x14ac:dyDescent="0.4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3.9" x14ac:dyDescent="0.4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3.9" x14ac:dyDescent="0.4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3.9" x14ac:dyDescent="0.4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3.9" x14ac:dyDescent="0.4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3.9" x14ac:dyDescent="0.4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3.9" x14ac:dyDescent="0.4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3.9" x14ac:dyDescent="0.4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3.9" x14ac:dyDescent="0.4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3.9" x14ac:dyDescent="0.4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3.9" x14ac:dyDescent="0.4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3.9" x14ac:dyDescent="0.4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3.9" x14ac:dyDescent="0.4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3.9" x14ac:dyDescent="0.4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3.9" x14ac:dyDescent="0.4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3.9" x14ac:dyDescent="0.4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3.9" x14ac:dyDescent="0.4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3.9" x14ac:dyDescent="0.4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3.9" x14ac:dyDescent="0.4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3.9" x14ac:dyDescent="0.4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3.9" x14ac:dyDescent="0.4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3.9" x14ac:dyDescent="0.4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3.9" x14ac:dyDescent="0.4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3.9" x14ac:dyDescent="0.4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3.9" x14ac:dyDescent="0.4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3.9" x14ac:dyDescent="0.4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3.9" x14ac:dyDescent="0.4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3.9" x14ac:dyDescent="0.4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3.9" x14ac:dyDescent="0.4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3.9" x14ac:dyDescent="0.4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3.9" x14ac:dyDescent="0.4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3.9" x14ac:dyDescent="0.4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3.9" x14ac:dyDescent="0.4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3.9" x14ac:dyDescent="0.4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3.9" x14ac:dyDescent="0.4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3.9" x14ac:dyDescent="0.4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3.9" x14ac:dyDescent="0.4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3.9" x14ac:dyDescent="0.4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3.9" x14ac:dyDescent="0.4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3.9" x14ac:dyDescent="0.4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3.9" x14ac:dyDescent="0.4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3.9" x14ac:dyDescent="0.4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3.9" x14ac:dyDescent="0.4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3.9" x14ac:dyDescent="0.4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3.9" x14ac:dyDescent="0.4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3.9" x14ac:dyDescent="0.4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3.9" x14ac:dyDescent="0.4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3.9" x14ac:dyDescent="0.4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3.9" x14ac:dyDescent="0.4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3.9" x14ac:dyDescent="0.4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3.9" x14ac:dyDescent="0.4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3.9" x14ac:dyDescent="0.4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3.9" x14ac:dyDescent="0.4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3.9" x14ac:dyDescent="0.4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3.9" x14ac:dyDescent="0.4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3.9" x14ac:dyDescent="0.4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3.9" x14ac:dyDescent="0.4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3.9" x14ac:dyDescent="0.4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3.9" x14ac:dyDescent="0.4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3.9" x14ac:dyDescent="0.4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3.9" x14ac:dyDescent="0.4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3.9" x14ac:dyDescent="0.4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3.9" x14ac:dyDescent="0.4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3.9" x14ac:dyDescent="0.4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3.9" x14ac:dyDescent="0.4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3.9" x14ac:dyDescent="0.4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3.9" x14ac:dyDescent="0.4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3.9" x14ac:dyDescent="0.4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3.9" x14ac:dyDescent="0.4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3.9" x14ac:dyDescent="0.4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3.9" x14ac:dyDescent="0.4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3.9" x14ac:dyDescent="0.4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3.9" x14ac:dyDescent="0.4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3.9" x14ac:dyDescent="0.4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3.9" x14ac:dyDescent="0.4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3.9" x14ac:dyDescent="0.4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3.9" x14ac:dyDescent="0.4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3.9" x14ac:dyDescent="0.4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3.9" x14ac:dyDescent="0.4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3.9" x14ac:dyDescent="0.4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3.9" x14ac:dyDescent="0.4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3.9" x14ac:dyDescent="0.4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3.9" x14ac:dyDescent="0.4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3.9" x14ac:dyDescent="0.4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3.9" x14ac:dyDescent="0.4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3.9" x14ac:dyDescent="0.4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3.9" x14ac:dyDescent="0.4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3.9" x14ac:dyDescent="0.4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3.9" x14ac:dyDescent="0.4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3.9" x14ac:dyDescent="0.4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3.9" x14ac:dyDescent="0.4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3.9" x14ac:dyDescent="0.4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3.9" x14ac:dyDescent="0.4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3.9" x14ac:dyDescent="0.4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3.9" x14ac:dyDescent="0.4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3.9" x14ac:dyDescent="0.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3.9" x14ac:dyDescent="0.4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3.9" x14ac:dyDescent="0.4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3.9" x14ac:dyDescent="0.4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3.9" x14ac:dyDescent="0.4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3.9" x14ac:dyDescent="0.4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3.9" x14ac:dyDescent="0.4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3.9" x14ac:dyDescent="0.4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3.9" x14ac:dyDescent="0.4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3.9" x14ac:dyDescent="0.4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3.9" x14ac:dyDescent="0.4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3.9" x14ac:dyDescent="0.4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3.9" x14ac:dyDescent="0.4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3.9" x14ac:dyDescent="0.4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3.9" x14ac:dyDescent="0.4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3.9" x14ac:dyDescent="0.4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3.9" x14ac:dyDescent="0.4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3.9" x14ac:dyDescent="0.4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3.9" x14ac:dyDescent="0.4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3.9" x14ac:dyDescent="0.4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3.9" x14ac:dyDescent="0.4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3.9" x14ac:dyDescent="0.4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3.9" x14ac:dyDescent="0.4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3.9" x14ac:dyDescent="0.4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3.9" x14ac:dyDescent="0.4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3.9" x14ac:dyDescent="0.4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3.9" x14ac:dyDescent="0.4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3.9" x14ac:dyDescent="0.4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3.9" x14ac:dyDescent="0.4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3.9" x14ac:dyDescent="0.4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3.9" x14ac:dyDescent="0.4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3.9" x14ac:dyDescent="0.4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3.9" x14ac:dyDescent="0.4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3.9" x14ac:dyDescent="0.4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3.9" x14ac:dyDescent="0.4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3.9" x14ac:dyDescent="0.4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3.9" x14ac:dyDescent="0.4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3.9" x14ac:dyDescent="0.4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3.9" x14ac:dyDescent="0.4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3.9" x14ac:dyDescent="0.4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3.9" x14ac:dyDescent="0.4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3.9" x14ac:dyDescent="0.4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3.9" x14ac:dyDescent="0.4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3.9" x14ac:dyDescent="0.4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3.9" x14ac:dyDescent="0.4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3.9" x14ac:dyDescent="0.4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3.9" x14ac:dyDescent="0.4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3.9" x14ac:dyDescent="0.4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3.9" x14ac:dyDescent="0.4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3.9" x14ac:dyDescent="0.4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3.9" x14ac:dyDescent="0.4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3.9" x14ac:dyDescent="0.4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3.9" x14ac:dyDescent="0.4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3.9" x14ac:dyDescent="0.4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3.9" x14ac:dyDescent="0.4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3.9" x14ac:dyDescent="0.4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Dance studio details</vt:lpstr>
      <vt:lpstr>Solos</vt:lpstr>
      <vt:lpstr>Duos-trios</vt:lpstr>
      <vt:lpstr>Groups</vt:lpstr>
      <vt:lpstr>Impros</vt:lpstr>
      <vt:lpstr>Dropdowns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Van de Sompele</dc:creator>
  <cp:lastModifiedBy>Dansschool D.I.O.P.</cp:lastModifiedBy>
  <dcterms:created xsi:type="dcterms:W3CDTF">2025-09-03T08:38:33Z</dcterms:created>
  <dcterms:modified xsi:type="dcterms:W3CDTF">2025-09-03T08:45:39Z</dcterms:modified>
</cp:coreProperties>
</file>